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27795" windowHeight="1209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5" i="1" l="1"/>
  <c r="E5" i="1"/>
  <c r="I5" i="1"/>
  <c r="O15" i="1"/>
  <c r="N15" i="1"/>
  <c r="H5" i="1"/>
  <c r="L5" i="1"/>
  <c r="O13" i="1"/>
  <c r="N13" i="1"/>
  <c r="K5" i="1"/>
  <c r="C5" i="1"/>
  <c r="N10" i="1"/>
  <c r="O10" i="1"/>
  <c r="B5" i="1"/>
  <c r="P13" i="1" l="1"/>
  <c r="P15" i="1"/>
  <c r="P10" i="1"/>
  <c r="O11" i="1"/>
  <c r="O14" i="1"/>
  <c r="O16" i="1"/>
  <c r="O18" i="1"/>
  <c r="O17" i="1"/>
  <c r="O19" i="1"/>
  <c r="O20" i="1"/>
  <c r="O21" i="1"/>
  <c r="O22" i="1"/>
  <c r="O24" i="1"/>
  <c r="O23" i="1"/>
  <c r="O12" i="1"/>
  <c r="O8" i="1"/>
  <c r="O7" i="1"/>
  <c r="O5" i="1"/>
  <c r="N11" i="1"/>
  <c r="N14" i="1"/>
  <c r="N16" i="1"/>
  <c r="N18" i="1"/>
  <c r="N17" i="1"/>
  <c r="N19" i="1"/>
  <c r="N20" i="1"/>
  <c r="N21" i="1"/>
  <c r="N22" i="1"/>
  <c r="N24" i="1"/>
  <c r="N23" i="1"/>
  <c r="N12" i="1"/>
  <c r="N7" i="1"/>
  <c r="N8" i="1"/>
  <c r="N5" i="1"/>
  <c r="P24" i="1" l="1"/>
  <c r="P19" i="1"/>
  <c r="P14" i="1"/>
  <c r="P23" i="1"/>
  <c r="P20" i="1"/>
  <c r="P16" i="1"/>
  <c r="P5" i="1"/>
  <c r="P7" i="1"/>
  <c r="P8" i="1"/>
  <c r="P22" i="1"/>
  <c r="P17" i="1"/>
  <c r="P11" i="1"/>
  <c r="P12" i="1"/>
  <c r="P21" i="1"/>
  <c r="P18" i="1"/>
</calcChain>
</file>

<file path=xl/sharedStrings.xml><?xml version="1.0" encoding="utf-8"?>
<sst xmlns="http://schemas.openxmlformats.org/spreadsheetml/2006/main" count="130" uniqueCount="33">
  <si>
    <t>Hosté</t>
  </si>
  <si>
    <t>Přenocování</t>
  </si>
  <si>
    <t>Celkem</t>
  </si>
  <si>
    <t>z toho:</t>
  </si>
  <si>
    <t>rezidenti</t>
  </si>
  <si>
    <t>nerezidenti</t>
  </si>
  <si>
    <t>Slovensko</t>
  </si>
  <si>
    <t>Polsko</t>
  </si>
  <si>
    <t>Německo</t>
  </si>
  <si>
    <t>Španělsko</t>
  </si>
  <si>
    <t>Ukrajina</t>
  </si>
  <si>
    <t>Rakousko</t>
  </si>
  <si>
    <t>Itálie</t>
  </si>
  <si>
    <t>Švédsko</t>
  </si>
  <si>
    <t>Spojené království</t>
  </si>
  <si>
    <t>Spojené státy americké</t>
  </si>
  <si>
    <t>x</t>
  </si>
  <si>
    <t>Pořadí hosté</t>
  </si>
  <si>
    <t>Pořadí přenocování</t>
  </si>
  <si>
    <t>Francie</t>
  </si>
  <si>
    <t>Maďarsko</t>
  </si>
  <si>
    <t>Nizozemsko</t>
  </si>
  <si>
    <t>Portugalsko</t>
  </si>
  <si>
    <t>Litva</t>
  </si>
  <si>
    <t>Délka přenocování (noc)</t>
  </si>
  <si>
    <t>Pořadí délky přenocování</t>
  </si>
  <si>
    <r>
      <t xml:space="preserve">Návštěvnost a přenocování v hromadných ubytovacích zařízeních ve městě Olomouc v roce 2022    </t>
    </r>
    <r>
      <rPr>
        <sz val="14"/>
        <color theme="1"/>
        <rFont val="Calibri"/>
        <family val="2"/>
        <charset val="238"/>
        <scheme val="minor"/>
      </rPr>
      <t xml:space="preserve">    (předběžné údaje)</t>
    </r>
  </si>
  <si>
    <t>I.Q 2022</t>
  </si>
  <si>
    <t>II.Q 2022</t>
  </si>
  <si>
    <t>III.Q 2022</t>
  </si>
  <si>
    <t>IV.Q 2022</t>
  </si>
  <si>
    <t>Ʃ 2022</t>
  </si>
  <si>
    <t xml:space="preserve">   -  U těchto položek nelze správně sečíst  údaje za celý rok, protože se ve čtvrtletních statistikách tyto státy nedostaly do první desítky. V těchto údajích je tedy hodnota 0, přestože je ve skutečnosti vyšší, ale údaje nejsou k dipozici.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</si>
</sst>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93">
    <xf numFmtId="0" fontId="0" fillId="0" borderId="0" xfId="0"/>
    <xf numFmtId="0" fontId="0" fillId="0" borderId="0" xfId="0" applyAlignment="1">
      <alignment vertical="center"/>
    </xf>
    <xf numFmtId="164" fontId="8" fillId="0" borderId="1" xfId="2" applyNumberFormat="1" applyFont="1" applyFill="1" applyBorder="1" applyAlignment="1"/>
    <xf numFmtId="164" fontId="3" fillId="0" borderId="1" xfId="1" applyNumberFormat="1" applyFont="1" applyBorder="1"/>
    <xf numFmtId="0" fontId="4" fillId="0" borderId="2" xfId="1" applyFont="1" applyBorder="1" applyAlignment="1">
      <alignment horizontal="left" indent="1"/>
    </xf>
    <xf numFmtId="0" fontId="3" fillId="0" borderId="2" xfId="1" applyFont="1" applyBorder="1" applyAlignment="1">
      <alignment horizontal="left" indent="2"/>
    </xf>
    <xf numFmtId="0" fontId="5" fillId="0" borderId="7" xfId="1" applyFont="1" applyBorder="1"/>
    <xf numFmtId="164" fontId="6" fillId="0" borderId="8" xfId="2" applyNumberFormat="1" applyFont="1" applyFill="1" applyBorder="1" applyAlignment="1"/>
    <xf numFmtId="164" fontId="5" fillId="0" borderId="8" xfId="1" applyNumberFormat="1" applyFont="1" applyBorder="1"/>
    <xf numFmtId="164" fontId="5" fillId="0" borderId="9" xfId="1" applyNumberFormat="1" applyFont="1" applyBorder="1"/>
    <xf numFmtId="0" fontId="9" fillId="0" borderId="11" xfId="1" applyFont="1" applyBorder="1" applyAlignment="1">
      <alignment horizontal="center" vertical="center"/>
    </xf>
    <xf numFmtId="164" fontId="5" fillId="0" borderId="12" xfId="1" applyNumberFormat="1" applyFont="1" applyBorder="1"/>
    <xf numFmtId="164" fontId="3" fillId="0" borderId="13" xfId="1" applyNumberFormat="1" applyFont="1" applyBorder="1"/>
    <xf numFmtId="164" fontId="3" fillId="0" borderId="14" xfId="1" applyNumberFormat="1" applyFont="1" applyBorder="1"/>
    <xf numFmtId="0" fontId="5" fillId="0" borderId="15" xfId="1" applyFont="1" applyBorder="1"/>
    <xf numFmtId="0" fontId="4" fillId="0" borderId="16" xfId="1" applyFont="1" applyBorder="1" applyAlignment="1">
      <alignment horizontal="left" indent="1"/>
    </xf>
    <xf numFmtId="0" fontId="3" fillId="0" borderId="16" xfId="1" applyFont="1" applyBorder="1" applyAlignment="1">
      <alignment horizontal="left" indent="2"/>
    </xf>
    <xf numFmtId="164" fontId="3" fillId="0" borderId="3" xfId="1" applyNumberFormat="1" applyFont="1" applyBorder="1"/>
    <xf numFmtId="0" fontId="10" fillId="0" borderId="10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left" indent="1"/>
    </xf>
    <xf numFmtId="0" fontId="5" fillId="0" borderId="2" xfId="1" applyFont="1" applyBorder="1" applyAlignment="1">
      <alignment horizontal="left" indent="2"/>
    </xf>
    <xf numFmtId="0" fontId="5" fillId="0" borderId="4" xfId="1" applyFont="1" applyBorder="1" applyAlignment="1">
      <alignment horizontal="left" indent="2"/>
    </xf>
    <xf numFmtId="164" fontId="3" fillId="0" borderId="1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0" fontId="1" fillId="0" borderId="0" xfId="0" applyFont="1"/>
    <xf numFmtId="164" fontId="6" fillId="0" borderId="1" xfId="2" applyNumberFormat="1" applyFont="1" applyFill="1" applyBorder="1" applyAlignment="1"/>
    <xf numFmtId="164" fontId="5" fillId="0" borderId="1" xfId="1" applyNumberFormat="1" applyFont="1" applyBorder="1"/>
    <xf numFmtId="164" fontId="5" fillId="0" borderId="5" xfId="1" applyNumberFormat="1" applyFont="1" applyBorder="1"/>
    <xf numFmtId="0" fontId="9" fillId="0" borderId="26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 wrapText="1"/>
    </xf>
    <xf numFmtId="0" fontId="9" fillId="0" borderId="30" xfId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164" fontId="5" fillId="0" borderId="5" xfId="1" applyNumberFormat="1" applyFont="1" applyBorder="1" applyAlignment="1">
      <alignment horizontal="center"/>
    </xf>
    <xf numFmtId="164" fontId="5" fillId="0" borderId="6" xfId="1" applyNumberFormat="1" applyFont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164" fontId="3" fillId="0" borderId="9" xfId="1" applyNumberFormat="1" applyFont="1" applyBorder="1" applyAlignment="1">
      <alignment horizontal="center"/>
    </xf>
    <xf numFmtId="0" fontId="9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indent="2"/>
    </xf>
    <xf numFmtId="164" fontId="3" fillId="0" borderId="32" xfId="1" applyNumberFormat="1" applyFont="1" applyBorder="1"/>
    <xf numFmtId="164" fontId="3" fillId="0" borderId="33" xfId="1" applyNumberFormat="1" applyFont="1" applyBorder="1"/>
    <xf numFmtId="0" fontId="5" fillId="0" borderId="31" xfId="1" applyFont="1" applyBorder="1" applyAlignment="1">
      <alignment horizontal="left" indent="2"/>
    </xf>
    <xf numFmtId="164" fontId="5" fillId="0" borderId="32" xfId="1" applyNumberFormat="1" applyFont="1" applyBorder="1"/>
    <xf numFmtId="164" fontId="5" fillId="0" borderId="32" xfId="1" applyNumberFormat="1" applyFont="1" applyBorder="1" applyAlignment="1">
      <alignment horizontal="center"/>
    </xf>
    <xf numFmtId="164" fontId="3" fillId="0" borderId="5" xfId="1" applyNumberFormat="1" applyFont="1" applyBorder="1"/>
    <xf numFmtId="164" fontId="3" fillId="0" borderId="6" xfId="1" applyNumberFormat="1" applyFont="1" applyBorder="1"/>
    <xf numFmtId="0" fontId="3" fillId="0" borderId="31" xfId="1" applyFont="1" applyBorder="1" applyAlignment="1">
      <alignment horizontal="left" indent="2"/>
    </xf>
    <xf numFmtId="0" fontId="3" fillId="0" borderId="17" xfId="1" applyFont="1" applyBorder="1" applyAlignment="1">
      <alignment horizontal="left" indent="2"/>
    </xf>
    <xf numFmtId="0" fontId="3" fillId="0" borderId="34" xfId="1" applyFont="1" applyBorder="1" applyAlignment="1">
      <alignment horizontal="left" indent="2"/>
    </xf>
    <xf numFmtId="4" fontId="0" fillId="0" borderId="0" xfId="0" applyNumberFormat="1" applyAlignment="1">
      <alignment horizontal="center"/>
    </xf>
    <xf numFmtId="4" fontId="5" fillId="0" borderId="8" xfId="1" applyNumberFormat="1" applyFont="1" applyBorder="1" applyAlignment="1">
      <alignment horizontal="center"/>
    </xf>
    <xf numFmtId="4" fontId="5" fillId="0" borderId="1" xfId="1" applyNumberFormat="1" applyFont="1" applyBorder="1" applyAlignment="1">
      <alignment horizontal="center"/>
    </xf>
    <xf numFmtId="4" fontId="5" fillId="0" borderId="5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35" xfId="1" applyFont="1" applyBorder="1" applyAlignment="1">
      <alignment horizontal="center" vertical="center" wrapText="1"/>
    </xf>
    <xf numFmtId="164" fontId="5" fillId="0" borderId="8" xfId="1" applyNumberFormat="1" applyFont="1" applyBorder="1" applyAlignment="1">
      <alignment horizontal="center"/>
    </xf>
    <xf numFmtId="164" fontId="5" fillId="0" borderId="9" xfId="1" applyNumberFormat="1" applyFont="1" applyBorder="1" applyAlignment="1">
      <alignment horizontal="center"/>
    </xf>
    <xf numFmtId="0" fontId="5" fillId="0" borderId="36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39" xfId="1" applyFont="1" applyBorder="1" applyAlignment="1">
      <alignment horizontal="left"/>
    </xf>
    <xf numFmtId="0" fontId="5" fillId="0" borderId="37" xfId="1" applyFont="1" applyBorder="1" applyAlignment="1">
      <alignment horizontal="left"/>
    </xf>
    <xf numFmtId="0" fontId="5" fillId="0" borderId="38" xfId="1" applyFont="1" applyBorder="1" applyAlignment="1">
      <alignment horizontal="left"/>
    </xf>
    <xf numFmtId="0" fontId="5" fillId="0" borderId="41" xfId="1" applyFont="1" applyBorder="1" applyAlignment="1">
      <alignment horizontal="left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3" fillId="0" borderId="18" xfId="1" applyFont="1" applyBorder="1" applyAlignment="1">
      <alignment horizontal="left"/>
    </xf>
    <xf numFmtId="0" fontId="3" fillId="0" borderId="19" xfId="1" applyFont="1" applyBorder="1" applyAlignment="1">
      <alignment horizontal="left"/>
    </xf>
    <xf numFmtId="0" fontId="3" fillId="0" borderId="20" xfId="1" applyFont="1" applyBorder="1" applyAlignment="1">
      <alignment horizontal="left"/>
    </xf>
    <xf numFmtId="0" fontId="3" fillId="0" borderId="21" xfId="1" applyFont="1" applyBorder="1" applyAlignment="1">
      <alignment horizontal="left"/>
    </xf>
    <xf numFmtId="0" fontId="3" fillId="0" borderId="22" xfId="1" applyFont="1" applyBorder="1" applyAlignment="1">
      <alignment horizontal="left"/>
    </xf>
    <xf numFmtId="0" fontId="3" fillId="0" borderId="23" xfId="1" applyFont="1" applyBorder="1" applyAlignment="1">
      <alignment horizontal="left"/>
    </xf>
    <xf numFmtId="0" fontId="3" fillId="2" borderId="2" xfId="1" applyFont="1" applyFill="1" applyBorder="1" applyAlignment="1">
      <alignment horizontal="left" indent="2"/>
    </xf>
    <xf numFmtId="164" fontId="3" fillId="2" borderId="1" xfId="1" applyNumberFormat="1" applyFont="1" applyFill="1" applyBorder="1"/>
    <xf numFmtId="164" fontId="3" fillId="2" borderId="3" xfId="1" applyNumberFormat="1" applyFont="1" applyFill="1" applyBorder="1"/>
    <xf numFmtId="0" fontId="3" fillId="2" borderId="16" xfId="1" applyFont="1" applyFill="1" applyBorder="1" applyAlignment="1">
      <alignment horizontal="left" indent="2"/>
    </xf>
    <xf numFmtId="164" fontId="3" fillId="2" borderId="13" xfId="1" applyNumberFormat="1" applyFont="1" applyFill="1" applyBorder="1"/>
    <xf numFmtId="0" fontId="5" fillId="2" borderId="7" xfId="1" applyFont="1" applyFill="1" applyBorder="1" applyAlignment="1">
      <alignment horizontal="left" indent="2"/>
    </xf>
    <xf numFmtId="164" fontId="5" fillId="2" borderId="8" xfId="1" applyNumberFormat="1" applyFont="1" applyFill="1" applyBorder="1"/>
    <xf numFmtId="0" fontId="5" fillId="2" borderId="2" xfId="1" applyFont="1" applyFill="1" applyBorder="1" applyAlignment="1">
      <alignment horizontal="left" indent="2"/>
    </xf>
    <xf numFmtId="164" fontId="5" fillId="2" borderId="1" xfId="1" applyNumberFormat="1" applyFont="1" applyFill="1" applyBorder="1"/>
    <xf numFmtId="164" fontId="3" fillId="2" borderId="32" xfId="1" applyNumberFormat="1" applyFont="1" applyFill="1" applyBorder="1" applyAlignment="1">
      <alignment horizontal="right"/>
    </xf>
    <xf numFmtId="164" fontId="3" fillId="2" borderId="33" xfId="1" applyNumberFormat="1" applyFont="1" applyFill="1" applyBorder="1" applyAlignment="1">
      <alignment horizontal="right"/>
    </xf>
    <xf numFmtId="0" fontId="5" fillId="2" borderId="31" xfId="1" applyFont="1" applyFill="1" applyBorder="1" applyAlignment="1">
      <alignment horizontal="left" indent="2"/>
    </xf>
    <xf numFmtId="0" fontId="3" fillId="2" borderId="31" xfId="1" applyFont="1" applyFill="1" applyBorder="1" applyAlignment="1">
      <alignment horizontal="left" indent="2"/>
    </xf>
    <xf numFmtId="164" fontId="3" fillId="2" borderId="32" xfId="1" applyNumberFormat="1" applyFont="1" applyFill="1" applyBorder="1"/>
    <xf numFmtId="164" fontId="3" fillId="2" borderId="33" xfId="1" applyNumberFormat="1" applyFont="1" applyFill="1" applyBorder="1"/>
    <xf numFmtId="164" fontId="5" fillId="2" borderId="32" xfId="1" applyNumberFormat="1" applyFont="1" applyFill="1" applyBorder="1"/>
    <xf numFmtId="0" fontId="0" fillId="2" borderId="1" xfId="0" applyFill="1" applyBorder="1"/>
    <xf numFmtId="0" fontId="0" fillId="0" borderId="42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3">
    <cellStyle name="Normální" xfId="0" builtinId="0"/>
    <cellStyle name="Normální 2" xfId="1"/>
    <cellStyle name="normální_1Q 20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7"/>
  <sheetViews>
    <sheetView tabSelected="1" zoomScale="115" zoomScaleNormal="115" workbookViewId="0">
      <selection activeCell="G29" sqref="G29"/>
    </sheetView>
  </sheetViews>
  <sheetFormatPr defaultRowHeight="15" x14ac:dyDescent="0.25"/>
  <cols>
    <col min="1" max="1" width="20" customWidth="1"/>
    <col min="2" max="2" width="7.28515625" customWidth="1"/>
    <col min="3" max="3" width="10.28515625" customWidth="1"/>
    <col min="4" max="4" width="20" customWidth="1"/>
    <col min="5" max="5" width="7.28515625" customWidth="1"/>
    <col min="6" max="6" width="10.28515625" customWidth="1"/>
    <col min="7" max="7" width="20" customWidth="1"/>
    <col min="8" max="8" width="7.28515625" customWidth="1"/>
    <col min="9" max="9" width="10.28515625" customWidth="1"/>
    <col min="10" max="10" width="20" customWidth="1"/>
    <col min="11" max="11" width="7.28515625" customWidth="1"/>
    <col min="12" max="12" width="10.28515625" customWidth="1"/>
    <col min="13" max="13" width="22.28515625" customWidth="1"/>
    <col min="14" max="14" width="7.28515625" customWidth="1"/>
    <col min="15" max="15" width="10.28515625" customWidth="1"/>
    <col min="16" max="16" width="10.85546875" style="51" customWidth="1"/>
    <col min="17" max="17" width="6.7109375" customWidth="1"/>
    <col min="18" max="18" width="11" customWidth="1"/>
    <col min="19" max="19" width="11.5703125" style="55" customWidth="1"/>
  </cols>
  <sheetData>
    <row r="2" spans="1:19" ht="15.75" thickBot="1" x14ac:dyDescent="0.3"/>
    <row r="3" spans="1:19" s="1" customFormat="1" ht="20.25" customHeight="1" thickBot="1" x14ac:dyDescent="0.3">
      <c r="A3" s="65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7"/>
    </row>
    <row r="4" spans="1:19" s="24" customFormat="1" ht="36" customHeight="1" thickBot="1" x14ac:dyDescent="0.3">
      <c r="A4" s="28" t="s">
        <v>27</v>
      </c>
      <c r="B4" s="29" t="s">
        <v>0</v>
      </c>
      <c r="C4" s="30" t="s">
        <v>1</v>
      </c>
      <c r="D4" s="31" t="s">
        <v>28</v>
      </c>
      <c r="E4" s="29" t="s">
        <v>0</v>
      </c>
      <c r="F4" s="32" t="s">
        <v>1</v>
      </c>
      <c r="G4" s="28" t="s">
        <v>29</v>
      </c>
      <c r="H4" s="29" t="s">
        <v>0</v>
      </c>
      <c r="I4" s="30" t="s">
        <v>1</v>
      </c>
      <c r="J4" s="31" t="s">
        <v>30</v>
      </c>
      <c r="K4" s="29" t="s">
        <v>0</v>
      </c>
      <c r="L4" s="32" t="s">
        <v>1</v>
      </c>
      <c r="M4" s="18" t="s">
        <v>31</v>
      </c>
      <c r="N4" s="10" t="s">
        <v>0</v>
      </c>
      <c r="O4" s="10" t="s">
        <v>1</v>
      </c>
      <c r="P4" s="39" t="s">
        <v>24</v>
      </c>
      <c r="Q4" s="39" t="s">
        <v>17</v>
      </c>
      <c r="R4" s="39" t="s">
        <v>18</v>
      </c>
      <c r="S4" s="56" t="s">
        <v>25</v>
      </c>
    </row>
    <row r="5" spans="1:19" ht="15.75" thickTop="1" x14ac:dyDescent="0.25">
      <c r="A5" s="6" t="s">
        <v>2</v>
      </c>
      <c r="B5" s="7">
        <f>SUM(B7:B8)</f>
        <v>25929</v>
      </c>
      <c r="C5" s="9">
        <f>SUM(C7:C8)</f>
        <v>53929</v>
      </c>
      <c r="D5" s="14" t="s">
        <v>2</v>
      </c>
      <c r="E5" s="7">
        <f>SUM(E7:E8)</f>
        <v>52779</v>
      </c>
      <c r="F5" s="11">
        <f>SUM(F7:F8)</f>
        <v>96581</v>
      </c>
      <c r="G5" s="6" t="s">
        <v>2</v>
      </c>
      <c r="H5" s="7">
        <f>SUM(H7:H8)</f>
        <v>0</v>
      </c>
      <c r="I5" s="9">
        <f>SUM(I7:I8)</f>
        <v>0</v>
      </c>
      <c r="J5" s="14" t="s">
        <v>2</v>
      </c>
      <c r="K5" s="7">
        <f>SUM(K7:K8)</f>
        <v>0</v>
      </c>
      <c r="L5" s="11">
        <f>SUM(L7:L8)</f>
        <v>0</v>
      </c>
      <c r="M5" s="6" t="s">
        <v>2</v>
      </c>
      <c r="N5" s="7">
        <f>B5+E5+H5+K5</f>
        <v>78708</v>
      </c>
      <c r="O5" s="8">
        <f>C5+F5+I5+L5</f>
        <v>150510</v>
      </c>
      <c r="P5" s="52">
        <f>O5/N5</f>
        <v>1.912257966153377</v>
      </c>
      <c r="Q5" s="37" t="s">
        <v>16</v>
      </c>
      <c r="R5" s="37" t="s">
        <v>16</v>
      </c>
      <c r="S5" s="38" t="s">
        <v>16</v>
      </c>
    </row>
    <row r="6" spans="1:19" x14ac:dyDescent="0.25">
      <c r="A6" s="71" t="s">
        <v>3</v>
      </c>
      <c r="B6" s="72"/>
      <c r="C6" s="73"/>
      <c r="D6" s="71" t="s">
        <v>3</v>
      </c>
      <c r="E6" s="72"/>
      <c r="F6" s="73"/>
      <c r="G6" s="71" t="s">
        <v>3</v>
      </c>
      <c r="H6" s="72"/>
      <c r="I6" s="73"/>
      <c r="J6" s="71" t="s">
        <v>3</v>
      </c>
      <c r="K6" s="72"/>
      <c r="L6" s="72"/>
      <c r="M6" s="59" t="s">
        <v>3</v>
      </c>
      <c r="N6" s="60"/>
      <c r="O6" s="60"/>
      <c r="P6" s="60"/>
      <c r="Q6" s="60"/>
      <c r="R6" s="60"/>
      <c r="S6" s="61"/>
    </row>
    <row r="7" spans="1:19" x14ac:dyDescent="0.25">
      <c r="A7" s="4" t="s">
        <v>4</v>
      </c>
      <c r="B7" s="2">
        <v>18803</v>
      </c>
      <c r="C7" s="17">
        <v>29983</v>
      </c>
      <c r="D7" s="15" t="s">
        <v>4</v>
      </c>
      <c r="E7" s="2">
        <v>37818</v>
      </c>
      <c r="F7" s="12">
        <v>59246</v>
      </c>
      <c r="G7" s="4" t="s">
        <v>4</v>
      </c>
      <c r="H7" s="2"/>
      <c r="I7" s="17"/>
      <c r="J7" s="15" t="s">
        <v>4</v>
      </c>
      <c r="K7" s="2"/>
      <c r="L7" s="12"/>
      <c r="M7" s="19" t="s">
        <v>4</v>
      </c>
      <c r="N7" s="25">
        <f t="shared" ref="N7:N8" si="0">B7+E7+H7+K7</f>
        <v>56621</v>
      </c>
      <c r="O7" s="26">
        <f>C7+F7+I7+L7</f>
        <v>89229</v>
      </c>
      <c r="P7" s="53">
        <f>O7/N7</f>
        <v>1.5758994012822098</v>
      </c>
      <c r="Q7" s="22" t="s">
        <v>16</v>
      </c>
      <c r="R7" s="22" t="s">
        <v>16</v>
      </c>
      <c r="S7" s="23" t="s">
        <v>16</v>
      </c>
    </row>
    <row r="8" spans="1:19" x14ac:dyDescent="0.25">
      <c r="A8" s="4" t="s">
        <v>5</v>
      </c>
      <c r="B8" s="2">
        <v>7126</v>
      </c>
      <c r="C8" s="17">
        <v>23946</v>
      </c>
      <c r="D8" s="15" t="s">
        <v>5</v>
      </c>
      <c r="E8" s="2">
        <v>14961</v>
      </c>
      <c r="F8" s="12">
        <v>37335</v>
      </c>
      <c r="G8" s="4" t="s">
        <v>5</v>
      </c>
      <c r="H8" s="2"/>
      <c r="I8" s="17"/>
      <c r="J8" s="15" t="s">
        <v>5</v>
      </c>
      <c r="K8" s="2"/>
      <c r="L8" s="12"/>
      <c r="M8" s="19" t="s">
        <v>5</v>
      </c>
      <c r="N8" s="25">
        <f t="shared" si="0"/>
        <v>22087</v>
      </c>
      <c r="O8" s="26">
        <f>C8+F8+I8+L8</f>
        <v>61281</v>
      </c>
      <c r="P8" s="53">
        <f>O8/N8</f>
        <v>2.774528002897632</v>
      </c>
      <c r="Q8" s="22" t="s">
        <v>16</v>
      </c>
      <c r="R8" s="22" t="s">
        <v>16</v>
      </c>
      <c r="S8" s="23" t="s">
        <v>16</v>
      </c>
    </row>
    <row r="9" spans="1:19" ht="15.75" thickBot="1" x14ac:dyDescent="0.3">
      <c r="A9" s="68" t="s">
        <v>3</v>
      </c>
      <c r="B9" s="69"/>
      <c r="C9" s="70"/>
      <c r="D9" s="68" t="s">
        <v>3</v>
      </c>
      <c r="E9" s="69"/>
      <c r="F9" s="70"/>
      <c r="G9" s="68" t="s">
        <v>3</v>
      </c>
      <c r="H9" s="69"/>
      <c r="I9" s="70"/>
      <c r="J9" s="68" t="s">
        <v>3</v>
      </c>
      <c r="K9" s="69"/>
      <c r="L9" s="69"/>
      <c r="M9" s="62" t="s">
        <v>3</v>
      </c>
      <c r="N9" s="63"/>
      <c r="O9" s="63"/>
      <c r="P9" s="63"/>
      <c r="Q9" s="63"/>
      <c r="R9" s="63"/>
      <c r="S9" s="64"/>
    </row>
    <row r="10" spans="1:19" x14ac:dyDescent="0.25">
      <c r="A10" s="74" t="s">
        <v>19</v>
      </c>
      <c r="B10" s="75">
        <v>176</v>
      </c>
      <c r="C10" s="76">
        <v>1094</v>
      </c>
      <c r="D10" s="77" t="s">
        <v>19</v>
      </c>
      <c r="E10" s="75">
        <v>0</v>
      </c>
      <c r="F10" s="76">
        <v>0</v>
      </c>
      <c r="G10" s="74" t="s">
        <v>19</v>
      </c>
      <c r="H10" s="75"/>
      <c r="I10" s="76"/>
      <c r="J10" s="77" t="s">
        <v>19</v>
      </c>
      <c r="K10" s="75"/>
      <c r="L10" s="78"/>
      <c r="M10" s="79" t="s">
        <v>19</v>
      </c>
      <c r="N10" s="80">
        <f t="shared" ref="N10:N24" si="1">B10+E10+H10+K10</f>
        <v>176</v>
      </c>
      <c r="O10" s="80">
        <f t="shared" ref="O10:O24" si="2">C10+F10+I10+L10</f>
        <v>1094</v>
      </c>
      <c r="P10" s="52">
        <f>O10/N10</f>
        <v>6.2159090909090908</v>
      </c>
      <c r="Q10" s="57"/>
      <c r="R10" s="57"/>
      <c r="S10" s="58"/>
    </row>
    <row r="11" spans="1:19" x14ac:dyDescent="0.25">
      <c r="A11" s="5" t="s">
        <v>12</v>
      </c>
      <c r="B11" s="3">
        <v>252</v>
      </c>
      <c r="C11" s="17">
        <v>1894</v>
      </c>
      <c r="D11" s="5" t="s">
        <v>12</v>
      </c>
      <c r="E11" s="3">
        <v>464</v>
      </c>
      <c r="F11" s="17">
        <v>1036</v>
      </c>
      <c r="G11" s="5" t="s">
        <v>12</v>
      </c>
      <c r="H11" s="3"/>
      <c r="I11" s="17"/>
      <c r="J11" s="16" t="s">
        <v>12</v>
      </c>
      <c r="K11" s="3"/>
      <c r="L11" s="12"/>
      <c r="M11" s="20" t="s">
        <v>12</v>
      </c>
      <c r="N11" s="26">
        <f t="shared" si="1"/>
        <v>716</v>
      </c>
      <c r="O11" s="26">
        <f t="shared" si="2"/>
        <v>2930</v>
      </c>
      <c r="P11" s="53">
        <f t="shared" ref="P11:P24" si="3">O11/N11</f>
        <v>4.0921787709497206</v>
      </c>
      <c r="Q11" s="33"/>
      <c r="R11" s="33"/>
      <c r="S11" s="34"/>
    </row>
    <row r="12" spans="1:19" x14ac:dyDescent="0.25">
      <c r="A12" s="74" t="s">
        <v>23</v>
      </c>
      <c r="B12" s="75">
        <v>0</v>
      </c>
      <c r="C12" s="76">
        <v>0</v>
      </c>
      <c r="D12" s="74" t="s">
        <v>23</v>
      </c>
      <c r="E12" s="75">
        <v>0</v>
      </c>
      <c r="F12" s="76">
        <v>0</v>
      </c>
      <c r="G12" s="74" t="s">
        <v>23</v>
      </c>
      <c r="H12" s="75"/>
      <c r="I12" s="76"/>
      <c r="J12" s="74" t="s">
        <v>23</v>
      </c>
      <c r="K12" s="75"/>
      <c r="L12" s="78"/>
      <c r="M12" s="81" t="s">
        <v>23</v>
      </c>
      <c r="N12" s="82">
        <f t="shared" si="1"/>
        <v>0</v>
      </c>
      <c r="O12" s="82">
        <f t="shared" si="2"/>
        <v>0</v>
      </c>
      <c r="P12" s="53" t="e">
        <f t="shared" si="3"/>
        <v>#DIV/0!</v>
      </c>
      <c r="Q12" s="33"/>
      <c r="R12" s="33"/>
      <c r="S12" s="34"/>
    </row>
    <row r="13" spans="1:19" x14ac:dyDescent="0.25">
      <c r="A13" s="5" t="s">
        <v>20</v>
      </c>
      <c r="B13" s="3">
        <v>162</v>
      </c>
      <c r="C13" s="17">
        <v>488</v>
      </c>
      <c r="D13" s="5" t="s">
        <v>20</v>
      </c>
      <c r="E13" s="3">
        <v>517</v>
      </c>
      <c r="F13" s="17">
        <v>929</v>
      </c>
      <c r="G13" s="5" t="s">
        <v>20</v>
      </c>
      <c r="H13" s="3"/>
      <c r="I13" s="17"/>
      <c r="J13" s="16" t="s">
        <v>20</v>
      </c>
      <c r="K13" s="3"/>
      <c r="L13" s="12"/>
      <c r="M13" s="20" t="s">
        <v>20</v>
      </c>
      <c r="N13" s="26">
        <f t="shared" si="1"/>
        <v>679</v>
      </c>
      <c r="O13" s="26">
        <f t="shared" si="2"/>
        <v>1417</v>
      </c>
      <c r="P13" s="53">
        <f t="shared" si="3"/>
        <v>2.0868924889543448</v>
      </c>
      <c r="Q13" s="33"/>
      <c r="R13" s="33"/>
      <c r="S13" s="34"/>
    </row>
    <row r="14" spans="1:19" x14ac:dyDescent="0.25">
      <c r="A14" s="5" t="s">
        <v>8</v>
      </c>
      <c r="B14" s="3">
        <v>741</v>
      </c>
      <c r="C14" s="17">
        <v>1901</v>
      </c>
      <c r="D14" s="16" t="s">
        <v>8</v>
      </c>
      <c r="E14" s="3">
        <v>1480</v>
      </c>
      <c r="F14" s="17">
        <v>3031</v>
      </c>
      <c r="G14" s="5" t="s">
        <v>8</v>
      </c>
      <c r="H14" s="3"/>
      <c r="I14" s="17"/>
      <c r="J14" s="16" t="s">
        <v>8</v>
      </c>
      <c r="K14" s="3"/>
      <c r="L14" s="12"/>
      <c r="M14" s="20" t="s">
        <v>8</v>
      </c>
      <c r="N14" s="26">
        <f t="shared" si="1"/>
        <v>2221</v>
      </c>
      <c r="O14" s="26">
        <f t="shared" si="2"/>
        <v>4932</v>
      </c>
      <c r="P14" s="53">
        <f t="shared" si="3"/>
        <v>2.2206213417379557</v>
      </c>
      <c r="Q14" s="33"/>
      <c r="R14" s="33"/>
      <c r="S14" s="34"/>
    </row>
    <row r="15" spans="1:19" x14ac:dyDescent="0.25">
      <c r="A15" s="74" t="s">
        <v>21</v>
      </c>
      <c r="B15" s="75">
        <v>0</v>
      </c>
      <c r="C15" s="76">
        <v>0</v>
      </c>
      <c r="D15" s="74" t="s">
        <v>21</v>
      </c>
      <c r="E15" s="75">
        <v>0</v>
      </c>
      <c r="F15" s="76">
        <v>0</v>
      </c>
      <c r="G15" s="74" t="s">
        <v>21</v>
      </c>
      <c r="H15" s="75"/>
      <c r="I15" s="76"/>
      <c r="J15" s="74" t="s">
        <v>21</v>
      </c>
      <c r="K15" s="75"/>
      <c r="L15" s="78"/>
      <c r="M15" s="81" t="s">
        <v>21</v>
      </c>
      <c r="N15" s="82">
        <f t="shared" si="1"/>
        <v>0</v>
      </c>
      <c r="O15" s="82">
        <f t="shared" si="2"/>
        <v>0</v>
      </c>
      <c r="P15" s="53" t="e">
        <f t="shared" si="3"/>
        <v>#DIV/0!</v>
      </c>
      <c r="Q15" s="33"/>
      <c r="R15" s="33"/>
      <c r="S15" s="34"/>
    </row>
    <row r="16" spans="1:19" x14ac:dyDescent="0.25">
      <c r="A16" s="5" t="s">
        <v>7</v>
      </c>
      <c r="B16" s="3">
        <v>1159</v>
      </c>
      <c r="C16" s="17">
        <v>2083</v>
      </c>
      <c r="D16" s="16" t="s">
        <v>7</v>
      </c>
      <c r="E16" s="3">
        <v>2209</v>
      </c>
      <c r="F16" s="17">
        <v>3807</v>
      </c>
      <c r="G16" s="5" t="s">
        <v>7</v>
      </c>
      <c r="H16" s="3"/>
      <c r="I16" s="17"/>
      <c r="J16" s="16" t="s">
        <v>7</v>
      </c>
      <c r="K16" s="3"/>
      <c r="L16" s="12"/>
      <c r="M16" s="20" t="s">
        <v>7</v>
      </c>
      <c r="N16" s="26">
        <f t="shared" si="1"/>
        <v>3368</v>
      </c>
      <c r="O16" s="26">
        <f t="shared" si="2"/>
        <v>5890</v>
      </c>
      <c r="P16" s="53">
        <f t="shared" si="3"/>
        <v>1.7488123515439431</v>
      </c>
      <c r="Q16" s="33"/>
      <c r="R16" s="33"/>
      <c r="S16" s="34"/>
    </row>
    <row r="17" spans="1:19" x14ac:dyDescent="0.25">
      <c r="A17" s="77" t="s">
        <v>22</v>
      </c>
      <c r="B17" s="75">
        <v>0</v>
      </c>
      <c r="C17" s="76">
        <v>0</v>
      </c>
      <c r="D17" s="77" t="s">
        <v>22</v>
      </c>
      <c r="E17" s="75">
        <v>0</v>
      </c>
      <c r="F17" s="76">
        <v>0</v>
      </c>
      <c r="G17" s="77" t="s">
        <v>22</v>
      </c>
      <c r="H17" s="75"/>
      <c r="I17" s="76"/>
      <c r="J17" s="77" t="s">
        <v>22</v>
      </c>
      <c r="K17" s="75"/>
      <c r="L17" s="78"/>
      <c r="M17" s="81" t="s">
        <v>22</v>
      </c>
      <c r="N17" s="82">
        <f t="shared" si="1"/>
        <v>0</v>
      </c>
      <c r="O17" s="82">
        <f t="shared" si="2"/>
        <v>0</v>
      </c>
      <c r="P17" s="53" t="e">
        <f t="shared" si="3"/>
        <v>#DIV/0!</v>
      </c>
      <c r="Q17" s="33"/>
      <c r="R17" s="33"/>
      <c r="S17" s="34"/>
    </row>
    <row r="18" spans="1:19" x14ac:dyDescent="0.25">
      <c r="A18" s="5" t="s">
        <v>11</v>
      </c>
      <c r="B18" s="3">
        <v>331</v>
      </c>
      <c r="C18" s="17">
        <v>622</v>
      </c>
      <c r="D18" s="5" t="s">
        <v>11</v>
      </c>
      <c r="E18" s="3">
        <v>809</v>
      </c>
      <c r="F18" s="17">
        <v>1522</v>
      </c>
      <c r="G18" s="5" t="s">
        <v>11</v>
      </c>
      <c r="H18" s="3"/>
      <c r="I18" s="17"/>
      <c r="J18" s="5" t="s">
        <v>11</v>
      </c>
      <c r="K18" s="3"/>
      <c r="L18" s="12"/>
      <c r="M18" s="20" t="s">
        <v>11</v>
      </c>
      <c r="N18" s="26">
        <f t="shared" si="1"/>
        <v>1140</v>
      </c>
      <c r="O18" s="26">
        <f t="shared" si="2"/>
        <v>2144</v>
      </c>
      <c r="P18" s="53">
        <f t="shared" si="3"/>
        <v>1.880701754385965</v>
      </c>
      <c r="Q18" s="33"/>
      <c r="R18" s="33"/>
      <c r="S18" s="34"/>
    </row>
    <row r="19" spans="1:19" x14ac:dyDescent="0.25">
      <c r="A19" s="5" t="s">
        <v>6</v>
      </c>
      <c r="B19" s="3">
        <v>2106</v>
      </c>
      <c r="C19" s="17">
        <v>4166</v>
      </c>
      <c r="D19" s="5" t="s">
        <v>6</v>
      </c>
      <c r="E19" s="3">
        <v>4415</v>
      </c>
      <c r="F19" s="17">
        <v>7994</v>
      </c>
      <c r="G19" s="5" t="s">
        <v>6</v>
      </c>
      <c r="H19" s="3"/>
      <c r="I19" s="17"/>
      <c r="J19" s="5" t="s">
        <v>6</v>
      </c>
      <c r="K19" s="3"/>
      <c r="L19" s="12"/>
      <c r="M19" s="20" t="s">
        <v>6</v>
      </c>
      <c r="N19" s="26">
        <f t="shared" si="1"/>
        <v>6521</v>
      </c>
      <c r="O19" s="26">
        <f t="shared" si="2"/>
        <v>12160</v>
      </c>
      <c r="P19" s="53">
        <f t="shared" si="3"/>
        <v>1.8647446710627205</v>
      </c>
      <c r="Q19" s="33"/>
      <c r="R19" s="33"/>
      <c r="S19" s="34"/>
    </row>
    <row r="20" spans="1:19" x14ac:dyDescent="0.25">
      <c r="A20" s="5" t="s">
        <v>14</v>
      </c>
      <c r="B20" s="41">
        <v>151</v>
      </c>
      <c r="C20" s="42">
        <v>379</v>
      </c>
      <c r="D20" s="5" t="s">
        <v>14</v>
      </c>
      <c r="E20" s="3">
        <v>483</v>
      </c>
      <c r="F20" s="17">
        <v>1242</v>
      </c>
      <c r="G20" s="5" t="s">
        <v>14</v>
      </c>
      <c r="H20" s="3"/>
      <c r="I20" s="17"/>
      <c r="J20" s="16" t="s">
        <v>14</v>
      </c>
      <c r="K20" s="3"/>
      <c r="L20" s="12"/>
      <c r="M20" s="43" t="s">
        <v>14</v>
      </c>
      <c r="N20" s="26">
        <f t="shared" si="1"/>
        <v>634</v>
      </c>
      <c r="O20" s="26">
        <f t="shared" si="2"/>
        <v>1621</v>
      </c>
      <c r="P20" s="53">
        <f t="shared" si="3"/>
        <v>2.5567823343848581</v>
      </c>
      <c r="Q20" s="45"/>
      <c r="R20" s="45"/>
      <c r="S20" s="34"/>
    </row>
    <row r="21" spans="1:19" x14ac:dyDescent="0.25">
      <c r="A21" s="74" t="s">
        <v>15</v>
      </c>
      <c r="B21" s="83">
        <v>0</v>
      </c>
      <c r="C21" s="84">
        <v>0</v>
      </c>
      <c r="D21" s="74" t="s">
        <v>15</v>
      </c>
      <c r="E21" s="75">
        <v>368</v>
      </c>
      <c r="F21" s="76">
        <v>930</v>
      </c>
      <c r="G21" s="74" t="s">
        <v>15</v>
      </c>
      <c r="H21" s="75"/>
      <c r="I21" s="76"/>
      <c r="J21" s="74" t="s">
        <v>15</v>
      </c>
      <c r="K21" s="75"/>
      <c r="L21" s="78"/>
      <c r="M21" s="85" t="s">
        <v>15</v>
      </c>
      <c r="N21" s="82">
        <f t="shared" si="1"/>
        <v>368</v>
      </c>
      <c r="O21" s="82">
        <f t="shared" si="2"/>
        <v>930</v>
      </c>
      <c r="P21" s="53">
        <f t="shared" si="3"/>
        <v>2.527173913043478</v>
      </c>
      <c r="Q21" s="45"/>
      <c r="R21" s="45"/>
      <c r="S21" s="34"/>
    </row>
    <row r="22" spans="1:19" x14ac:dyDescent="0.25">
      <c r="A22" s="48" t="s">
        <v>9</v>
      </c>
      <c r="B22" s="41">
        <v>191</v>
      </c>
      <c r="C22" s="42">
        <v>859</v>
      </c>
      <c r="D22" s="50" t="s">
        <v>9</v>
      </c>
      <c r="E22" s="3">
        <v>340</v>
      </c>
      <c r="F22" s="17">
        <v>1400</v>
      </c>
      <c r="G22" s="50" t="s">
        <v>9</v>
      </c>
      <c r="H22" s="3"/>
      <c r="I22" s="17"/>
      <c r="J22" s="50" t="s">
        <v>9</v>
      </c>
      <c r="K22" s="3"/>
      <c r="L22" s="12"/>
      <c r="M22" s="43" t="s">
        <v>9</v>
      </c>
      <c r="N22" s="44">
        <f t="shared" si="1"/>
        <v>531</v>
      </c>
      <c r="O22" s="44">
        <f t="shared" si="2"/>
        <v>2259</v>
      </c>
      <c r="P22" s="53">
        <f t="shared" si="3"/>
        <v>4.2542372881355934</v>
      </c>
      <c r="Q22" s="45"/>
      <c r="R22" s="45"/>
      <c r="S22" s="34"/>
    </row>
    <row r="23" spans="1:19" x14ac:dyDescent="0.25">
      <c r="A23" s="86" t="s">
        <v>13</v>
      </c>
      <c r="B23" s="87">
        <v>0</v>
      </c>
      <c r="C23" s="88">
        <v>0</v>
      </c>
      <c r="D23" s="86" t="s">
        <v>13</v>
      </c>
      <c r="E23" s="75">
        <v>0</v>
      </c>
      <c r="F23" s="76">
        <v>0</v>
      </c>
      <c r="G23" s="86" t="s">
        <v>13</v>
      </c>
      <c r="H23" s="75"/>
      <c r="I23" s="76"/>
      <c r="J23" s="86" t="s">
        <v>13</v>
      </c>
      <c r="K23" s="75"/>
      <c r="L23" s="78"/>
      <c r="M23" s="85" t="s">
        <v>13</v>
      </c>
      <c r="N23" s="89">
        <f t="shared" si="1"/>
        <v>0</v>
      </c>
      <c r="O23" s="89">
        <f t="shared" si="2"/>
        <v>0</v>
      </c>
      <c r="P23" s="53" t="e">
        <f t="shared" si="3"/>
        <v>#DIV/0!</v>
      </c>
      <c r="Q23" s="45"/>
      <c r="R23" s="45"/>
      <c r="S23" s="34"/>
    </row>
    <row r="24" spans="1:19" ht="15.75" thickBot="1" x14ac:dyDescent="0.3">
      <c r="A24" s="40" t="s">
        <v>10</v>
      </c>
      <c r="B24" s="46">
        <v>262</v>
      </c>
      <c r="C24" s="47">
        <v>430</v>
      </c>
      <c r="D24" s="49" t="s">
        <v>10</v>
      </c>
      <c r="E24" s="46">
        <v>447</v>
      </c>
      <c r="F24" s="47">
        <v>673</v>
      </c>
      <c r="G24" s="40" t="s">
        <v>10</v>
      </c>
      <c r="H24" s="46"/>
      <c r="I24" s="47"/>
      <c r="J24" s="49" t="s">
        <v>10</v>
      </c>
      <c r="K24" s="46"/>
      <c r="L24" s="13"/>
      <c r="M24" s="21" t="s">
        <v>10</v>
      </c>
      <c r="N24" s="27">
        <f t="shared" si="1"/>
        <v>709</v>
      </c>
      <c r="O24" s="27">
        <f t="shared" si="2"/>
        <v>1103</v>
      </c>
      <c r="P24" s="54">
        <f t="shared" si="3"/>
        <v>1.5557122708039492</v>
      </c>
      <c r="Q24" s="35"/>
      <c r="R24" s="35"/>
      <c r="S24" s="36"/>
    </row>
    <row r="27" spans="1:19" x14ac:dyDescent="0.25">
      <c r="A27" s="90"/>
      <c r="B27" s="91" t="s">
        <v>32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</row>
  </sheetData>
  <sortState ref="A10:Q26">
    <sortCondition ref="M10:M26"/>
  </sortState>
  <mergeCells count="12">
    <mergeCell ref="B27:S27"/>
    <mergeCell ref="M6:S6"/>
    <mergeCell ref="M9:S9"/>
    <mergeCell ref="A3:S3"/>
    <mergeCell ref="J9:L9"/>
    <mergeCell ref="G9:I9"/>
    <mergeCell ref="D9:F9"/>
    <mergeCell ref="A9:C9"/>
    <mergeCell ref="J6:L6"/>
    <mergeCell ref="G6:I6"/>
    <mergeCell ref="D6:F6"/>
    <mergeCell ref="A6:C6"/>
  </mergeCells>
  <pageMargins left="0.70866141732283472" right="0.70866141732283472" top="0.78740157480314965" bottom="0.78740157480314965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C21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MMOL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Podbehlý Ladislav</dc:creator>
  <cp:lastModifiedBy>Podbehlý Ladislav</cp:lastModifiedBy>
  <cp:lastPrinted>2021-03-09T09:10:23Z</cp:lastPrinted>
  <dcterms:created xsi:type="dcterms:W3CDTF">2020-03-12T08:19:03Z</dcterms:created>
  <dcterms:modified xsi:type="dcterms:W3CDTF">2022-08-25T10:06:27Z</dcterms:modified>
</cp:coreProperties>
</file>