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<sst xmlns="http://schemas.openxmlformats.org/spreadsheetml/2006/main" count="26" uniqueCount="25">
  <si>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měsíc</t>
  </si>
  <si>
    <t xml:space="preserve">denní </t>
  </si>
  <si>
    <t>ČJ</t>
  </si>
  <si>
    <t>AJ</t>
  </si>
  <si>
    <t>NJ</t>
  </si>
  <si>
    <t>ostatní</t>
  </si>
  <si>
    <t>celkem</t>
  </si>
  <si>
    <t>DOTAZY</t>
  </si>
  <si>
    <t>prodej</t>
  </si>
  <si>
    <t>info</t>
  </si>
  <si>
    <t>SMO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</si>
  <si>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</si>
  <si>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</si>
  <si>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</si>
  <si>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</si>
  <si>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</si>
  <si>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</si>
  <si>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</si>
  <si>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</si>
  <si>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</si>
  <si>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</si>
  <si>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rok</t>
  </si>
  <si>
    <t xml:space="preserve">listopad </t>
  </si>
  <si>
    <t xml:space="preserve">prosinec </t>
  </si>
  <si>
    <t>Statistika návštěvnosti Informačního centra v Olomouci - rok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</si>
</sst>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8.25"/>
      <name val="Arial"/>
      <family val="0"/>
    </font>
    <font>
      <sz val="8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Statistika dotazů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Prodej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List1!$I$18:$K$18</c:f>
              <c:numCache/>
            </c:numRef>
          </c:val>
        </c:ser>
        <c:ser>
          <c:idx val="1"/>
          <c:order val="1"/>
          <c:tx>
            <c:v>Info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SMO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Statistika návštěvnosti dle turistů dle národnosti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List1!$C$18:$F$18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85725</xdr:rowOff>
    </xdr:from>
    <xdr:to>
      <xdr:col>6</xdr:col>
      <xdr:colOff>314325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76200" y="3743325"/>
        <a:ext cx="4191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</xdr:row>
      <xdr:rowOff>142875</xdr:rowOff>
    </xdr:from>
    <xdr:to>
      <xdr:col>6</xdr:col>
      <xdr:colOff>257175</xdr:colOff>
      <xdr:row>54</xdr:row>
      <xdr:rowOff>19050</xdr:rowOff>
    </xdr:to>
    <xdr:graphicFrame>
      <xdr:nvGraphicFramePr>
        <xdr:cNvPr id="2" name="Chart 3"/>
        <xdr:cNvGraphicFramePr/>
      </xdr:nvGraphicFramePr>
      <xdr:xfrm>
        <a:off x="9525" y="65913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32">
      <selection activeCell="A1" sqref="A1:L56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7" width="8.57421875" style="0" customWidth="1"/>
    <col min="8" max="8" width="0.71875" style="0" customWidth="1"/>
    <col min="9" max="12" width="8.57421875" style="0" customWidth="1"/>
  </cols>
  <sheetData>
    <row r="1" spans="1:12" ht="2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1"/>
      <c r="I3" s="18" t="s">
        <v>7</v>
      </c>
      <c r="J3" s="19"/>
      <c r="K3" s="20"/>
      <c r="L3" s="21" t="s">
        <v>6</v>
      </c>
    </row>
    <row r="4" spans="1:12" ht="15.75">
      <c r="A4" s="22"/>
      <c r="B4" s="22"/>
      <c r="C4" s="22"/>
      <c r="D4" s="22"/>
      <c r="E4" s="22"/>
      <c r="F4" s="22"/>
      <c r="G4" s="22"/>
      <c r="H4" s="2"/>
      <c r="I4" s="3" t="s">
        <v>8</v>
      </c>
      <c r="J4" s="3" t="s">
        <v>9</v>
      </c>
      <c r="K4" s="6" t="s">
        <v>10</v>
      </c>
      <c r="L4" s="22"/>
    </row>
    <row r="5" spans="1:13" ht="15.75">
      <c r="A5" s="4" t="s">
        <v>11</v>
      </c>
      <c r="B5" s="9">
        <f>PRODUCT(G5,1/31)</f>
        <v>111.96774193548387</v>
      </c>
      <c r="C5" s="5">
        <v>2456</v>
      </c>
      <c r="D5" s="4">
        <v>503</v>
      </c>
      <c r="E5" s="4">
        <v>333</v>
      </c>
      <c r="F5" s="4">
        <v>179</v>
      </c>
      <c r="G5" s="5">
        <f aca="true" t="shared" si="0" ref="G5:G16">SUM(C5:F5)</f>
        <v>3471</v>
      </c>
      <c r="H5" s="10">
        <f>AVERAGE(B5:F5)</f>
        <v>716.5935483870968</v>
      </c>
      <c r="I5" s="5">
        <v>2356</v>
      </c>
      <c r="J5" s="4">
        <v>612</v>
      </c>
      <c r="K5" s="7">
        <v>301</v>
      </c>
      <c r="L5" s="5">
        <f aca="true" t="shared" si="1" ref="L5:L16">SUM(I5:K5)</f>
        <v>3269</v>
      </c>
      <c r="M5" s="11"/>
    </row>
    <row r="6" spans="1:12" ht="15.75">
      <c r="A6" s="4" t="s">
        <v>12</v>
      </c>
      <c r="B6" s="9">
        <f>PRODUCT(G6,1/28)</f>
        <v>189.85714285714283</v>
      </c>
      <c r="C6" s="5">
        <v>3452</v>
      </c>
      <c r="D6" s="4">
        <v>443</v>
      </c>
      <c r="E6" s="4">
        <v>565</v>
      </c>
      <c r="F6" s="4">
        <v>856</v>
      </c>
      <c r="G6" s="5">
        <f t="shared" si="0"/>
        <v>5316</v>
      </c>
      <c r="H6" s="2"/>
      <c r="I6" s="5">
        <v>4023</v>
      </c>
      <c r="J6" s="4">
        <v>615</v>
      </c>
      <c r="K6" s="7">
        <v>399</v>
      </c>
      <c r="L6" s="5">
        <f t="shared" si="1"/>
        <v>5037</v>
      </c>
    </row>
    <row r="7" spans="1:12" ht="15.75">
      <c r="A7" s="4" t="s">
        <v>13</v>
      </c>
      <c r="B7" s="9">
        <f>PRODUCT(G7,1/31)</f>
        <v>246.96774193548387</v>
      </c>
      <c r="C7" s="5">
        <v>5236</v>
      </c>
      <c r="D7" s="4">
        <v>562</v>
      </c>
      <c r="E7" s="4">
        <v>799</v>
      </c>
      <c r="F7" s="4">
        <v>1059</v>
      </c>
      <c r="G7" s="5">
        <f t="shared" si="0"/>
        <v>7656</v>
      </c>
      <c r="H7" s="2"/>
      <c r="I7" s="5">
        <v>4987</v>
      </c>
      <c r="J7" s="4">
        <v>701</v>
      </c>
      <c r="K7" s="7">
        <v>596</v>
      </c>
      <c r="L7" s="5">
        <f t="shared" si="1"/>
        <v>6284</v>
      </c>
    </row>
    <row r="8" spans="1:12" ht="15.75">
      <c r="A8" s="4" t="s">
        <v>14</v>
      </c>
      <c r="B8" s="9">
        <f>PRODUCT(G8,1/30)</f>
        <v>269.3666666666667</v>
      </c>
      <c r="C8" s="5">
        <v>5961</v>
      </c>
      <c r="D8" s="4">
        <v>465</v>
      </c>
      <c r="E8" s="4">
        <v>801</v>
      </c>
      <c r="F8" s="4">
        <v>854</v>
      </c>
      <c r="G8" s="5">
        <f t="shared" si="0"/>
        <v>8081</v>
      </c>
      <c r="H8" s="2"/>
      <c r="I8" s="5">
        <v>5892</v>
      </c>
      <c r="J8" s="4">
        <v>811</v>
      </c>
      <c r="K8" s="7">
        <v>499</v>
      </c>
      <c r="L8" s="5">
        <f t="shared" si="1"/>
        <v>7202</v>
      </c>
    </row>
    <row r="9" spans="1:12" ht="15.75">
      <c r="A9" s="4" t="s">
        <v>15</v>
      </c>
      <c r="B9" s="9">
        <f>PRODUCT(G9,1/31)</f>
        <v>323.258064516129</v>
      </c>
      <c r="C9" s="5">
        <v>6845</v>
      </c>
      <c r="D9" s="4">
        <v>999</v>
      </c>
      <c r="E9" s="5">
        <v>856</v>
      </c>
      <c r="F9" s="4">
        <v>1321</v>
      </c>
      <c r="G9" s="5">
        <f t="shared" si="0"/>
        <v>10021</v>
      </c>
      <c r="H9" s="2"/>
      <c r="I9" s="5">
        <v>6112</v>
      </c>
      <c r="J9" s="5">
        <v>966</v>
      </c>
      <c r="K9" s="7">
        <v>689</v>
      </c>
      <c r="L9" s="5">
        <f t="shared" si="1"/>
        <v>7767</v>
      </c>
    </row>
    <row r="10" spans="1:12" ht="15.75">
      <c r="A10" s="4" t="s">
        <v>16</v>
      </c>
      <c r="B10" s="9">
        <f>PRODUCT(G10,1/30)</f>
        <v>526.8333333333334</v>
      </c>
      <c r="C10" s="5">
        <v>8792</v>
      </c>
      <c r="D10" s="5">
        <v>2201</v>
      </c>
      <c r="E10" s="5">
        <v>1856</v>
      </c>
      <c r="F10" s="5">
        <v>2956</v>
      </c>
      <c r="G10" s="5">
        <f t="shared" si="0"/>
        <v>15805</v>
      </c>
      <c r="H10" s="2"/>
      <c r="I10" s="5">
        <v>8533</v>
      </c>
      <c r="J10" s="5">
        <v>4992</v>
      </c>
      <c r="K10" s="7">
        <v>714</v>
      </c>
      <c r="L10" s="5">
        <f t="shared" si="1"/>
        <v>14239</v>
      </c>
    </row>
    <row r="11" spans="1:12" ht="15.75">
      <c r="A11" s="4" t="s">
        <v>17</v>
      </c>
      <c r="B11" s="9">
        <f>PRODUCT(G11,1/31)</f>
        <v>642.4516129032257</v>
      </c>
      <c r="C11" s="5">
        <v>9312</v>
      </c>
      <c r="D11" s="5">
        <v>5063</v>
      </c>
      <c r="E11" s="5">
        <v>2089</v>
      </c>
      <c r="F11" s="5">
        <v>3452</v>
      </c>
      <c r="G11" s="5">
        <f t="shared" si="0"/>
        <v>19916</v>
      </c>
      <c r="H11" s="2"/>
      <c r="I11" s="5">
        <v>6955</v>
      </c>
      <c r="J11" s="5">
        <v>5823</v>
      </c>
      <c r="K11" s="8">
        <v>756</v>
      </c>
      <c r="L11" s="5">
        <f t="shared" si="1"/>
        <v>13534</v>
      </c>
    </row>
    <row r="12" spans="1:12" ht="15.75">
      <c r="A12" s="4" t="s">
        <v>18</v>
      </c>
      <c r="B12" s="9">
        <f>PRODUCT(G12,1/31)</f>
        <v>992.8387096774193</v>
      </c>
      <c r="C12" s="5">
        <v>15896</v>
      </c>
      <c r="D12" s="5">
        <v>4877</v>
      </c>
      <c r="E12" s="5">
        <v>2006</v>
      </c>
      <c r="F12" s="5">
        <v>7999</v>
      </c>
      <c r="G12" s="5">
        <f t="shared" si="0"/>
        <v>30778</v>
      </c>
      <c r="H12" s="2"/>
      <c r="I12" s="5">
        <v>9056</v>
      </c>
      <c r="J12" s="5">
        <v>10111</v>
      </c>
      <c r="K12" s="8">
        <v>1325</v>
      </c>
      <c r="L12" s="5">
        <f t="shared" si="1"/>
        <v>20492</v>
      </c>
    </row>
    <row r="13" spans="1:12" ht="15.75">
      <c r="A13" s="4" t="s">
        <v>19</v>
      </c>
      <c r="B13" s="9">
        <f>PRODUCT(G13,1/30)</f>
        <v>976.9333333333333</v>
      </c>
      <c r="C13" s="5">
        <v>15931</v>
      </c>
      <c r="D13" s="5">
        <v>4000</v>
      </c>
      <c r="E13" s="5">
        <v>2856</v>
      </c>
      <c r="F13" s="5">
        <v>6521</v>
      </c>
      <c r="G13" s="5">
        <f t="shared" si="0"/>
        <v>29308</v>
      </c>
      <c r="H13" s="2"/>
      <c r="I13" s="5">
        <v>10103</v>
      </c>
      <c r="J13" s="5">
        <v>10029</v>
      </c>
      <c r="K13" s="7">
        <v>1953</v>
      </c>
      <c r="L13" s="5">
        <f t="shared" si="1"/>
        <v>22085</v>
      </c>
    </row>
    <row r="14" spans="1:12" ht="15.75">
      <c r="A14" s="4" t="s">
        <v>20</v>
      </c>
      <c r="B14" s="9">
        <f>PRODUCT(G14,1/31)</f>
        <v>578.5806451612904</v>
      </c>
      <c r="C14" s="5">
        <v>12498</v>
      </c>
      <c r="D14" s="5">
        <v>1896</v>
      </c>
      <c r="E14" s="5">
        <v>1468</v>
      </c>
      <c r="F14" s="5">
        <v>2074</v>
      </c>
      <c r="G14" s="5">
        <f t="shared" si="0"/>
        <v>17936</v>
      </c>
      <c r="H14" s="2"/>
      <c r="I14" s="5">
        <v>7412</v>
      </c>
      <c r="J14" s="5">
        <v>5601</v>
      </c>
      <c r="K14" s="7">
        <v>1100</v>
      </c>
      <c r="L14" s="5">
        <f t="shared" si="1"/>
        <v>14113</v>
      </c>
    </row>
    <row r="15" spans="1:12" ht="15.75">
      <c r="A15" s="12" t="s">
        <v>22</v>
      </c>
      <c r="B15" s="9">
        <f>PRODUCT(G15,1/30)</f>
        <v>315.06666666666666</v>
      </c>
      <c r="C15" s="5">
        <v>6100</v>
      </c>
      <c r="D15" s="4">
        <v>789</v>
      </c>
      <c r="E15" s="4">
        <v>998</v>
      </c>
      <c r="F15" s="4">
        <v>1565</v>
      </c>
      <c r="G15" s="5">
        <f t="shared" si="0"/>
        <v>9452</v>
      </c>
      <c r="H15" s="2"/>
      <c r="I15" s="5">
        <v>3248</v>
      </c>
      <c r="J15" s="4">
        <v>4569</v>
      </c>
      <c r="K15" s="7">
        <v>562</v>
      </c>
      <c r="L15" s="5">
        <f t="shared" si="1"/>
        <v>8379</v>
      </c>
    </row>
    <row r="16" spans="1:12" ht="15.75">
      <c r="A16" s="12" t="s">
        <v>23</v>
      </c>
      <c r="B16" s="9">
        <f>PRODUCT(G16,1/31)</f>
        <v>381.06451612903226</v>
      </c>
      <c r="C16" s="5">
        <v>9472</v>
      </c>
      <c r="D16" s="4">
        <v>185</v>
      </c>
      <c r="E16" s="4">
        <v>442</v>
      </c>
      <c r="F16" s="4">
        <v>1714</v>
      </c>
      <c r="G16" s="5">
        <f t="shared" si="0"/>
        <v>11813</v>
      </c>
      <c r="H16" s="2"/>
      <c r="I16" s="5">
        <v>5512</v>
      </c>
      <c r="J16" s="4">
        <v>3502</v>
      </c>
      <c r="K16" s="7">
        <v>705</v>
      </c>
      <c r="L16" s="5">
        <f t="shared" si="1"/>
        <v>9719</v>
      </c>
    </row>
    <row r="17" spans="1:12" ht="15.75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4" t="s">
        <v>21</v>
      </c>
      <c r="B18" s="9"/>
      <c r="C18" s="16">
        <f>SUM(C5:C16)</f>
        <v>101951</v>
      </c>
      <c r="D18" s="16">
        <f>SUM(D5:D16)</f>
        <v>21983</v>
      </c>
      <c r="E18" s="16">
        <f>SUM(E5:E16)</f>
        <v>15069</v>
      </c>
      <c r="F18" s="16">
        <f>SUM(F5:F16)</f>
        <v>30550</v>
      </c>
      <c r="G18" s="5">
        <f>SUM(G5:G16)</f>
        <v>169553</v>
      </c>
      <c r="H18" s="4"/>
      <c r="I18" s="16">
        <f>SUM(I5:I17)</f>
        <v>74189</v>
      </c>
      <c r="J18" s="16">
        <f>SUM(J5:J17)</f>
        <v>48332</v>
      </c>
      <c r="K18" s="16">
        <f>SUM(K5:K17)</f>
        <v>9599</v>
      </c>
      <c r="L18" s="5">
        <f>SUM(L5:L17)</f>
        <v>132120</v>
      </c>
    </row>
    <row r="20" spans="1:13" ht="15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</row>
  </sheetData>
  <mergeCells count="10">
    <mergeCell ref="A1:L1"/>
    <mergeCell ref="I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fedpe</cp:lastModifiedBy>
  <cp:lastPrinted>2011-01-18T09:11:31Z</cp:lastPrinted>
  <dcterms:created xsi:type="dcterms:W3CDTF">2008-01-19T16:03:48Z</dcterms:created>
  <dcterms:modified xsi:type="dcterms:W3CDTF">2011-01-18T09:11:37Z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