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7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<sst xmlns="http://schemas.openxmlformats.org/spreadsheetml/2006/main" count="26" uniqueCount="25">
  <si>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měsíc</t>
  </si>
  <si>
    <t xml:space="preserve">denní </t>
  </si>
  <si>
    <t>ČJ</t>
  </si>
  <si>
    <t>AJ</t>
  </si>
  <si>
    <t>NJ</t>
  </si>
  <si>
    <t>ostatní</t>
  </si>
  <si>
    <t>celkem</t>
  </si>
  <si>
    <t>DOTAZY</t>
  </si>
  <si>
    <t>prodej</t>
  </si>
  <si>
    <t>info</t>
  </si>
  <si>
    <t>SMO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</si>
  <si>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</si>
  <si>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</si>
  <si>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</si>
  <si>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</si>
  <si>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</si>
  <si>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</si>
  <si>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</si>
  <si>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</si>
  <si>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</si>
  <si>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</si>
  <si>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</si>
  <si>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</si>
  <si>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rok</t>
  </si>
  <si>
    <t xml:space="preserve">Statistika návštěvnosti Informačního centra v Olomouci - rok 2009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</si>
</sst>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">
    <font>
      <sz val="10"/>
      <name val="Arial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Poměr dotazů v roce 2009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2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80808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prodej 
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info 38%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SMO 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List1!$I$4:$K$4</c:f>
              <c:strCache/>
            </c:strRef>
          </c:cat>
          <c:val>
            <c:numRef>
              <c:f>List1!$I$18:$K$18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19050</xdr:rowOff>
    </xdr:from>
    <xdr:to>
      <xdr:col>11</xdr:col>
      <xdr:colOff>542925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0" y="3838575"/>
        <a:ext cx="62484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25">
      <selection activeCell="A1" sqref="A1:L44"/>
    </sheetView>
  </sheetViews>
  <sheetFormatPr defaultColWidth="9.140625" defaultRowHeight="12.75"/>
  <cols>
    <col min="2" max="2" width="7.140625" style="0" customWidth="1"/>
    <col min="3" max="7" width="8.57421875" style="0" customWidth="1"/>
    <col min="8" max="8" width="0.71875" style="0" customWidth="1"/>
    <col min="9" max="12" width="8.57421875" style="0" customWidth="1"/>
  </cols>
  <sheetData>
    <row r="1" spans="1:12" ht="20.25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"/>
      <c r="I3" s="13" t="s">
        <v>7</v>
      </c>
      <c r="J3" s="14"/>
      <c r="K3" s="15"/>
      <c r="L3" s="16" t="s">
        <v>6</v>
      </c>
    </row>
    <row r="4" spans="1:12" ht="15.75">
      <c r="A4" s="17"/>
      <c r="B4" s="17"/>
      <c r="C4" s="17"/>
      <c r="D4" s="17"/>
      <c r="E4" s="17"/>
      <c r="F4" s="17"/>
      <c r="G4" s="17"/>
      <c r="H4" s="2"/>
      <c r="I4" s="3" t="s">
        <v>8</v>
      </c>
      <c r="J4" s="3" t="s">
        <v>9</v>
      </c>
      <c r="K4" s="6" t="s">
        <v>10</v>
      </c>
      <c r="L4" s="17"/>
    </row>
    <row r="5" spans="1:13" ht="15.75">
      <c r="A5" s="4" t="s">
        <v>11</v>
      </c>
      <c r="B5" s="9">
        <f>PRODUCT(G5,1/31)</f>
        <v>128.6451612903226</v>
      </c>
      <c r="C5" s="5">
        <v>2906</v>
      </c>
      <c r="D5" s="4">
        <v>451</v>
      </c>
      <c r="E5" s="4">
        <v>298</v>
      </c>
      <c r="F5" s="4">
        <v>333</v>
      </c>
      <c r="G5" s="5">
        <f aca="true" t="shared" si="0" ref="G5:G16">SUM(C5:F5)</f>
        <v>3988</v>
      </c>
      <c r="H5" s="10">
        <f>AVERAGE(B5:F5)</f>
        <v>823.3290322580644</v>
      </c>
      <c r="I5" s="5">
        <v>2678</v>
      </c>
      <c r="J5" s="4">
        <v>466</v>
      </c>
      <c r="K5" s="7">
        <v>369</v>
      </c>
      <c r="L5" s="5">
        <f aca="true" t="shared" si="1" ref="L5:L12">SUM(I5:K5)</f>
        <v>3513</v>
      </c>
      <c r="M5" s="11"/>
    </row>
    <row r="6" spans="1:12" ht="15.75">
      <c r="A6" s="4" t="s">
        <v>12</v>
      </c>
      <c r="B6" s="9">
        <f>PRODUCT(G6,1/29)</f>
        <v>162.24137931034483</v>
      </c>
      <c r="C6" s="5">
        <v>3251</v>
      </c>
      <c r="D6" s="4">
        <v>231</v>
      </c>
      <c r="E6" s="4">
        <v>512</v>
      </c>
      <c r="F6" s="4">
        <v>711</v>
      </c>
      <c r="G6" s="5">
        <f t="shared" si="0"/>
        <v>4705</v>
      </c>
      <c r="H6" s="2"/>
      <c r="I6" s="5">
        <v>3698</v>
      </c>
      <c r="J6" s="4">
        <v>501</v>
      </c>
      <c r="K6" s="7">
        <v>403</v>
      </c>
      <c r="L6" s="5">
        <f t="shared" si="1"/>
        <v>4602</v>
      </c>
    </row>
    <row r="7" spans="1:12" ht="15.75">
      <c r="A7" s="4" t="s">
        <v>13</v>
      </c>
      <c r="B7" s="9">
        <f aca="true" t="shared" si="2" ref="B7:B16">PRODUCT(G7,1/31)</f>
        <v>206.48387096774192</v>
      </c>
      <c r="C7" s="5">
        <v>4990</v>
      </c>
      <c r="D7" s="4">
        <v>299</v>
      </c>
      <c r="E7" s="4">
        <v>458</v>
      </c>
      <c r="F7" s="4">
        <v>654</v>
      </c>
      <c r="G7" s="5">
        <f t="shared" si="0"/>
        <v>6401</v>
      </c>
      <c r="H7" s="2"/>
      <c r="I7" s="5">
        <v>4576</v>
      </c>
      <c r="J7" s="4">
        <v>500</v>
      </c>
      <c r="K7" s="7">
        <v>457</v>
      </c>
      <c r="L7" s="5">
        <f t="shared" si="1"/>
        <v>5533</v>
      </c>
    </row>
    <row r="8" spans="1:12" ht="15.75">
      <c r="A8" s="4" t="s">
        <v>14</v>
      </c>
      <c r="B8" s="9">
        <f>PRODUCT(G8,1/30)</f>
        <v>250.2</v>
      </c>
      <c r="C8" s="5">
        <v>5864</v>
      </c>
      <c r="D8" s="4">
        <v>311</v>
      </c>
      <c r="E8" s="4">
        <v>542</v>
      </c>
      <c r="F8" s="4">
        <v>789</v>
      </c>
      <c r="G8" s="5">
        <f t="shared" si="0"/>
        <v>7506</v>
      </c>
      <c r="H8" s="2"/>
      <c r="I8" s="5">
        <v>5699</v>
      </c>
      <c r="J8" s="4">
        <v>715</v>
      </c>
      <c r="K8" s="7">
        <v>466</v>
      </c>
      <c r="L8" s="5">
        <f t="shared" si="1"/>
        <v>6880</v>
      </c>
    </row>
    <row r="9" spans="1:12" ht="15.75">
      <c r="A9" s="4" t="s">
        <v>15</v>
      </c>
      <c r="B9" s="9">
        <f t="shared" si="2"/>
        <v>286.8709677419355</v>
      </c>
      <c r="C9" s="5">
        <v>6759</v>
      </c>
      <c r="D9" s="4">
        <v>856</v>
      </c>
      <c r="E9" s="5">
        <v>633</v>
      </c>
      <c r="F9" s="4">
        <v>645</v>
      </c>
      <c r="G9" s="5">
        <f t="shared" si="0"/>
        <v>8893</v>
      </c>
      <c r="H9" s="2"/>
      <c r="I9" s="5">
        <v>5981</v>
      </c>
      <c r="J9" s="5">
        <v>967</v>
      </c>
      <c r="K9" s="7">
        <v>523</v>
      </c>
      <c r="L9" s="5">
        <f t="shared" si="1"/>
        <v>7471</v>
      </c>
    </row>
    <row r="10" spans="1:12" ht="15.75">
      <c r="A10" s="4" t="s">
        <v>16</v>
      </c>
      <c r="B10" s="9">
        <f>PRODUCT(G10,1/30)</f>
        <v>529.4666666666667</v>
      </c>
      <c r="C10" s="5">
        <v>8702</v>
      </c>
      <c r="D10" s="5">
        <v>2311</v>
      </c>
      <c r="E10" s="5">
        <v>1903</v>
      </c>
      <c r="F10" s="5">
        <v>2968</v>
      </c>
      <c r="G10" s="5">
        <f t="shared" si="0"/>
        <v>15884</v>
      </c>
      <c r="H10" s="2"/>
      <c r="I10" s="5">
        <v>8697</v>
      </c>
      <c r="J10" s="5">
        <v>5284</v>
      </c>
      <c r="K10" s="7">
        <v>744</v>
      </c>
      <c r="L10" s="5">
        <f t="shared" si="1"/>
        <v>14725</v>
      </c>
    </row>
    <row r="11" spans="1:12" ht="15.75">
      <c r="A11" s="4" t="s">
        <v>17</v>
      </c>
      <c r="B11" s="9">
        <f t="shared" si="2"/>
        <v>614.741935483871</v>
      </c>
      <c r="C11" s="5">
        <v>9214</v>
      </c>
      <c r="D11" s="5">
        <v>4852</v>
      </c>
      <c r="E11" s="5">
        <v>1984</v>
      </c>
      <c r="F11" s="5">
        <v>3007</v>
      </c>
      <c r="G11" s="5">
        <f t="shared" si="0"/>
        <v>19057</v>
      </c>
      <c r="H11" s="2"/>
      <c r="I11" s="5">
        <v>6812</v>
      </c>
      <c r="J11" s="5">
        <v>5841</v>
      </c>
      <c r="K11" s="8">
        <v>653</v>
      </c>
      <c r="L11" s="5">
        <f t="shared" si="1"/>
        <v>13306</v>
      </c>
    </row>
    <row r="12" spans="1:12" ht="15.75">
      <c r="A12" s="4" t="s">
        <v>18</v>
      </c>
      <c r="B12" s="9">
        <f t="shared" si="2"/>
        <v>767.8709677419355</v>
      </c>
      <c r="C12" s="5">
        <v>13084</v>
      </c>
      <c r="D12" s="5">
        <v>2986</v>
      </c>
      <c r="E12" s="5">
        <v>2311</v>
      </c>
      <c r="F12" s="5">
        <v>5423</v>
      </c>
      <c r="G12" s="5">
        <f t="shared" si="0"/>
        <v>23804</v>
      </c>
      <c r="H12" s="2"/>
      <c r="I12" s="5">
        <v>7121</v>
      </c>
      <c r="J12" s="5">
        <v>8712</v>
      </c>
      <c r="K12" s="8">
        <v>856</v>
      </c>
      <c r="L12" s="5">
        <f t="shared" si="1"/>
        <v>16689</v>
      </c>
    </row>
    <row r="13" spans="1:12" ht="15.75">
      <c r="A13" s="4" t="s">
        <v>19</v>
      </c>
      <c r="B13" s="9">
        <f>PRODUCT(G13,1/30)</f>
        <v>827.7333333333333</v>
      </c>
      <c r="C13" s="5">
        <v>15965</v>
      </c>
      <c r="D13" s="5">
        <v>2159</v>
      </c>
      <c r="E13" s="5">
        <v>3702</v>
      </c>
      <c r="F13" s="5">
        <v>3006</v>
      </c>
      <c r="G13" s="5">
        <f t="shared" si="0"/>
        <v>24832</v>
      </c>
      <c r="H13" s="2"/>
      <c r="I13" s="5">
        <v>8451</v>
      </c>
      <c r="J13" s="5">
        <v>10632</v>
      </c>
      <c r="K13" s="7">
        <v>789</v>
      </c>
      <c r="L13" s="5">
        <f>SUM(I13:K13)</f>
        <v>19872</v>
      </c>
    </row>
    <row r="14" spans="1:12" ht="15.75">
      <c r="A14" s="4" t="s">
        <v>20</v>
      </c>
      <c r="B14" s="9">
        <f t="shared" si="2"/>
        <v>469.741935483871</v>
      </c>
      <c r="C14" s="5">
        <v>7105</v>
      </c>
      <c r="D14" s="5">
        <v>1377</v>
      </c>
      <c r="E14" s="5">
        <v>2879</v>
      </c>
      <c r="F14" s="5">
        <v>3201</v>
      </c>
      <c r="G14" s="5">
        <f t="shared" si="0"/>
        <v>14562</v>
      </c>
      <c r="H14" s="2"/>
      <c r="I14" s="5">
        <v>8365</v>
      </c>
      <c r="J14" s="5">
        <v>7463</v>
      </c>
      <c r="K14" s="7">
        <v>755</v>
      </c>
      <c r="L14" s="5">
        <f>SUM(I14:K14)</f>
        <v>16583</v>
      </c>
    </row>
    <row r="15" spans="1:12" ht="15.75">
      <c r="A15" s="4" t="s">
        <v>21</v>
      </c>
      <c r="B15" s="9">
        <f>PRODUCT(G15,1/30)</f>
        <v>321.56666666666666</v>
      </c>
      <c r="C15" s="5">
        <v>5831</v>
      </c>
      <c r="D15" s="4">
        <v>741</v>
      </c>
      <c r="E15" s="4">
        <v>1056</v>
      </c>
      <c r="F15" s="4">
        <v>2019</v>
      </c>
      <c r="G15" s="5">
        <f t="shared" si="0"/>
        <v>9647</v>
      </c>
      <c r="H15" s="2"/>
      <c r="I15" s="5">
        <v>3569</v>
      </c>
      <c r="J15" s="4">
        <v>4502</v>
      </c>
      <c r="K15" s="7">
        <v>359</v>
      </c>
      <c r="L15" s="5">
        <f>SUM(I15:K15)</f>
        <v>8430</v>
      </c>
    </row>
    <row r="16" spans="1:12" ht="15.75">
      <c r="A16" s="4" t="s">
        <v>22</v>
      </c>
      <c r="B16" s="9">
        <f t="shared" si="2"/>
        <v>197.64516129032256</v>
      </c>
      <c r="C16" s="5">
        <v>1799</v>
      </c>
      <c r="D16" s="4">
        <v>599</v>
      </c>
      <c r="E16" s="4">
        <v>1723</v>
      </c>
      <c r="F16" s="4">
        <v>2006</v>
      </c>
      <c r="G16" s="5">
        <f t="shared" si="0"/>
        <v>6127</v>
      </c>
      <c r="H16" s="2"/>
      <c r="I16" s="5">
        <v>4329</v>
      </c>
      <c r="J16" s="4">
        <v>1156</v>
      </c>
      <c r="K16" s="7">
        <v>399</v>
      </c>
      <c r="L16" s="5">
        <f>SUM(I16:K16)</f>
        <v>5884</v>
      </c>
    </row>
    <row r="17" spans="1:12" ht="15.75">
      <c r="A17" s="2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>
      <c r="A18" s="4" t="s">
        <v>23</v>
      </c>
      <c r="B18" s="9"/>
      <c r="C18" s="5">
        <f>SUM(C5:C16)</f>
        <v>85470</v>
      </c>
      <c r="D18" s="5">
        <f>SUM(D5:D16)</f>
        <v>17173</v>
      </c>
      <c r="E18" s="5">
        <f>SUM(E5:E16)</f>
        <v>18001</v>
      </c>
      <c r="F18" s="5">
        <f>SUM(F5:F16)</f>
        <v>24762</v>
      </c>
      <c r="G18" s="5">
        <f>SUM(G5:G16)</f>
        <v>145406</v>
      </c>
      <c r="H18" s="4"/>
      <c r="I18" s="5">
        <f>SUM(I5:I17)</f>
        <v>69976</v>
      </c>
      <c r="J18" s="5">
        <f>SUM(J5:J17)</f>
        <v>46739</v>
      </c>
      <c r="K18" s="5">
        <f>SUM(K5:K17)</f>
        <v>6773</v>
      </c>
      <c r="L18" s="5">
        <f>SUM(L5:L17)</f>
        <v>123488</v>
      </c>
    </row>
  </sheetData>
  <mergeCells count="10">
    <mergeCell ref="A1:L1"/>
    <mergeCell ref="I3:K3"/>
    <mergeCell ref="A3:A4"/>
    <mergeCell ref="B3:B4"/>
    <mergeCell ref="C3:C4"/>
    <mergeCell ref="D3:D4"/>
    <mergeCell ref="E3:E4"/>
    <mergeCell ref="F3:F4"/>
    <mergeCell ref="G3:G4"/>
    <mergeCell ref="L3:L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fedpe</cp:lastModifiedBy>
  <cp:lastPrinted>2011-01-18T09:10:37Z</cp:lastPrinted>
  <dcterms:created xsi:type="dcterms:W3CDTF">2008-01-19T16:03:48Z</dcterms:created>
  <dcterms:modified xsi:type="dcterms:W3CDTF">2011-01-18T09:10:54Z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