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910" activeTab="1"/>
  </bookViews>
  <sheets>
    <sheet name="příloha 9 část A " sheetId="1" r:id="rId1"/>
    <sheet name="příloha 9 část A  (2)" sheetId="2" r:id="rId2"/>
    <sheet name="příloha 9 část A  (3)" sheetId="3" r:id="rId3"/>
    <sheet name="příloha 9 část A  (4)" sheetId="4" r:id="rId4"/>
    <sheet name="příloha 9 část A  (5)" sheetId="5" r:id="rId5"/>
    <sheet name="příloha 9 část A  (6)" sheetId="6" r:id="rId6"/>
    <sheet name="příloha 9 část A  (7)" sheetId="7" r:id="rId7"/>
    <sheet name="příloha 9 část A  (8)" sheetId="8" r:id="rId8"/>
    <sheet name="příloha 9 část A  (9)" sheetId="9" r:id="rId9"/>
    <sheet name="ORP Tab. 1a - Příloha č. 9 FV" sheetId="10" r:id="rId10"/>
    <sheet name="Tab. 2-vyúčtování dle RS" sheetId="11" r:id="rId11"/>
    <sheet name="Tab. 3-vybrané ukazatele" sheetId="12" r:id="rId12"/>
    <sheet name="1b" sheetId="13" r:id="rId13"/>
    <sheet name="Tab. č. 5" sheetId="14" r:id="rId14"/>
  </sheets>
  <definedNames>
    <definedName name="_xlnm.Print_Area" localSheetId="12">'1b'!$A$1:$G$31</definedName>
    <definedName name="_xlnm.Print_Area" localSheetId="9">'ORP Tab. 1a - Příloha č. 9 FV'!$A$1:$I$29</definedName>
    <definedName name="_xlnm.Print_Area" localSheetId="0">'příloha 9 část A '!$A$1:$I$47</definedName>
    <definedName name="_xlnm.Print_Area" localSheetId="1">'příloha 9 část A  (2)'!$A$1:$I$48</definedName>
    <definedName name="_xlnm.Print_Area" localSheetId="2">'příloha 9 část A  (3)'!$A$1:$I$48</definedName>
    <definedName name="_xlnm.Print_Area" localSheetId="3">'příloha 9 část A  (4)'!$A$1:$I$48</definedName>
    <definedName name="_xlnm.Print_Area" localSheetId="4">'příloha 9 část A  (5)'!$A$1:$I$48</definedName>
    <definedName name="_xlnm.Print_Area" localSheetId="5">'příloha 9 část A  (6)'!$A$1:$I$52</definedName>
    <definedName name="_xlnm.Print_Area" localSheetId="6">'příloha 9 část A  (7)'!$A$1:$I$48</definedName>
    <definedName name="_xlnm.Print_Area" localSheetId="7">'příloha 9 část A  (8)'!$A$1:$I$48</definedName>
    <definedName name="_xlnm.Print_Area" localSheetId="8">'příloha 9 část A  (9)'!$A$1:$I$48</definedName>
    <definedName name="_xlnm.Print_Area" localSheetId="10">'Tab. 2-vyúčtování dle RS'!$A$1:$E$52</definedName>
    <definedName name="_xlnm.Print_Area" localSheetId="11">'Tab. 3-vybrané ukazatele'!$A$1:$C$22</definedName>
  </definedNames>
  <calcPr fullCalcOnLoad="1"/>
</workbook>
</file>

<file path=xl/sharedStrings.xml><?xml version="1.0" encoding="utf-8"?>
<sst xmlns="http://schemas.openxmlformats.org/spreadsheetml/2006/main" count="627" uniqueCount="231">
  <si>
    <t xml:space="preserve">Vratka dotací
a návratných 
finančních 
výpomocí
při finančním 
vypořádání
</t>
  </si>
  <si>
    <t xml:space="preserve"> na účet kraje nebo hlavního města Prahy </t>
  </si>
  <si>
    <t>Čj.</t>
  </si>
  <si>
    <t>účelový
znak</t>
  </si>
  <si>
    <t>Příloha č. 9 k vyhlášce č. 52/2008 Sb.</t>
  </si>
  <si>
    <t>a</t>
  </si>
  <si>
    <t>Ukazatel</t>
  </si>
  <si>
    <t>v tom:</t>
  </si>
  <si>
    <t>Vysvětlivky:</t>
  </si>
  <si>
    <t>Sestavil:</t>
  </si>
  <si>
    <t>Kontroloval:</t>
  </si>
  <si>
    <t>Datum a podpis:</t>
  </si>
  <si>
    <t>b</t>
  </si>
  <si>
    <t xml:space="preserve">              spolufinancované z rozpočtu Evropské unie a z prostředků finančních mechanismů </t>
  </si>
  <si>
    <t>A.1. Neinvestiční dotace celkem</t>
  </si>
  <si>
    <t>příjemcům dotace na poskytování sociálních služeb prostřednictvím kraje nebo hlavního města Prahy</t>
  </si>
  <si>
    <r>
      <t>Část A.</t>
    </r>
    <r>
      <rPr>
        <sz val="9"/>
        <rFont val="Arial CE"/>
        <family val="2"/>
      </rPr>
      <t xml:space="preserve"> Finanční vypořádání dotací a návratných finančních výpomocí poskytnutých ze státního rozpočtu s výjimkou dotací na projekty </t>
    </r>
  </si>
  <si>
    <t xml:space="preserve"> 5  = 2 - 3 - 4</t>
  </si>
  <si>
    <t>sloupec 3 - vyplňuje se, pokud příjemce provedl vratku dotace nebo návratné finanční výpomoci, případně její části již v průběhu roku, za který se provádí finanční vypořádání,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</si>
  <si>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</si>
  <si>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</si>
  <si>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t>A.4. Dotace a  návratné finanční výpomoci celkem
    (A.1. + A.2. + A.3.)</t>
  </si>
  <si>
    <t>v Kč na dvě desetinná místa</t>
  </si>
  <si>
    <t>sloupec 5 - uvádí se vratka dotace nebo návratné finanční výpomoci při finančním vypořádání; rovná se sloupec 2 minus sloupec 3 minus sloupec 4</t>
  </si>
  <si>
    <t xml:space="preserve">Finanční vypořádání dotací a návratných finančních výpomocí poskytnutých obcím, dobrovolným svazkům obcí,  </t>
  </si>
  <si>
    <t>c</t>
  </si>
  <si>
    <r>
      <t xml:space="preserve">Vráceno 
v průběhu roku
</t>
    </r>
    <r>
      <rPr>
        <sz val="10"/>
        <rFont val="Arial CE"/>
        <family val="2"/>
      </rPr>
      <t xml:space="preserve">na
účet kraje
</t>
    </r>
  </si>
  <si>
    <r>
      <t>Kraj nebo hlavní město Praha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2"/>
      </rPr>
      <t>: Olomoucký kraj</t>
    </r>
  </si>
  <si>
    <t>Kapitola: Ministerstvo vnitra ČR</t>
  </si>
  <si>
    <t>Dotace na výdaje jednotek sborů dobrovolných hasičů</t>
  </si>
  <si>
    <t>sloupec 1 - uvádí se výše dotace nebo návratné finanční výpomoci stanovená v rozhodnutí event. dohodě nebo smlouvě o poskytnutí dotace nebo návratné finanční výpomoci - NEPŘEPISUJTE</t>
  </si>
  <si>
    <t>Dotace na výdaje jednotek sborů dobrovolných hasičů - povodně</t>
  </si>
  <si>
    <t>termín odevzdání: 31. 1. 2014</t>
  </si>
  <si>
    <t>Výše dotace dle rozhodnutí ZOK
k 31.12.2013</t>
  </si>
  <si>
    <t>Výše dotace uvolněné na účet obce
k 31.12.2013</t>
  </si>
  <si>
    <t>Skutečně
použito 
k 31.12.2013</t>
  </si>
  <si>
    <t>Krajský úřad Olomouckého kraje</t>
  </si>
  <si>
    <t>Oddělení rozpočtu a financování</t>
  </si>
  <si>
    <t>sloupec 2 - uvádí se výše dotace nebo návratné finanční výpomoci převedené poskytovatelem prostřednictvím příslušného kraje nebo hlavního města Prahy na účet příjemce k 31.12.2013 - NEPŘEPISUJTE</t>
  </si>
  <si>
    <t>sloupec 4 - uvádí se výše skutečně použitých prostředků příjemcem z poskytnuté dotace nebo návratné finanční výpomoci k 31.12.2013</t>
  </si>
  <si>
    <t>Příjemce: Statutární město Olomouc</t>
  </si>
  <si>
    <t>Ministerstvo práce a sociálních věcí</t>
  </si>
  <si>
    <t>Tabulka č.1a (příloha č. 9 vyhlášky 52/2008 Sb.)</t>
  </si>
  <si>
    <t>Na Poříčním právu 1</t>
  </si>
  <si>
    <t>128 01 Praha 2</t>
  </si>
  <si>
    <t>Odbor 23</t>
  </si>
  <si>
    <t>Finanční vypořádání dotace na výkon sociálně-právní ochrany dětí se státním rozpočtem za rok 2013</t>
  </si>
  <si>
    <t xml:space="preserve">Příloha č. 9 vyhlášky 52/2008 Sb.: Finanční vypořádání dotací a návratných finančních výpomocí poskytnutých obcím, dobrovolným svazkům obcí, příjemcům dotace na poskytování sociálních služeb prostřednictvím kraje nebo hlavního města Prahy  </t>
  </si>
  <si>
    <t xml:space="preserve">Část A. Finanční vypořádání dotací a návratných finančních výpomocí poskytnutých ze státního rozpočtu s výjimkou dotací na projekty spolufinancované z rozpočtu Evropské unie a z prostředků finančních mechanismů </t>
  </si>
  <si>
    <t>Kraj:         Olomoucký kraj</t>
  </si>
  <si>
    <t>Příjemce : Statutární město Olomouc</t>
  </si>
  <si>
    <t>(v Kč na dvě desetinná místa)</t>
  </si>
  <si>
    <t>Poskytnuto
k 31.12.2013</t>
  </si>
  <si>
    <t>Čerpáno
k 31.12.2013                           (max. do výše poskytnuté dotace ve sl. 1)</t>
  </si>
  <si>
    <t xml:space="preserve">Vráceno 
v průběhu roku 2013
na
účet kraje
</t>
  </si>
  <si>
    <t xml:space="preserve">Skutečně
použito 
k 31.12.2013               </t>
  </si>
  <si>
    <t xml:space="preserve">Vratka/doplatek dotace
při finančním 
vypořádání
</t>
  </si>
  <si>
    <t xml:space="preserve">A.1. Neinvestiční dotace </t>
  </si>
  <si>
    <t>x</t>
  </si>
  <si>
    <t>Dotace na činnosti vykonávané obcemi s rozšířenou působností v oblasti sociálně-právní ochrany dětí</t>
  </si>
  <si>
    <t>ve sloupci a) se vyplňují údaje jen u dotací z kapitoly Všeobecná pokladní správa a z kapitoly Operace státních finančních aktiv</t>
  </si>
  <si>
    <t>ve sloupci c) jednotlivým titulem se rozumí  účel stanovený v rozhodnutí, event. v dohodě nebo smlouvě  o poskytnutí dotace nebo návratné finanční výpomoci</t>
  </si>
  <si>
    <t xml:space="preserve">sloupec 5 - automaticky se spočte vratka/doplatek dotace při finančním vypořádání; rovná se sloupec 2 minus sloupec 3 minus sloupec 4. V případě vykázaného doplatku bude mít výsledná hodnota znaménko "minus". </t>
  </si>
  <si>
    <r>
      <t xml:space="preserve">sloupec 1 - uvádí se </t>
    </r>
    <r>
      <rPr>
        <b/>
        <sz val="10"/>
        <rFont val="Arial CE"/>
        <family val="0"/>
      </rPr>
      <t>výše dotace</t>
    </r>
    <r>
      <rPr>
        <sz val="10"/>
        <rFont val="Arial CE"/>
        <family val="2"/>
      </rPr>
      <t xml:space="preserve"> nebo návratné finanční výpomoci </t>
    </r>
    <r>
      <rPr>
        <b/>
        <sz val="10"/>
        <rFont val="Arial CE"/>
        <family val="0"/>
      </rPr>
      <t>stanovená v rozhodnut</t>
    </r>
    <r>
      <rPr>
        <sz val="10"/>
        <rFont val="Arial CE"/>
        <family val="0"/>
      </rPr>
      <t>í</t>
    </r>
    <r>
      <rPr>
        <sz val="10"/>
        <rFont val="Arial CE"/>
        <family val="2"/>
      </rPr>
      <t xml:space="preserve"> event. dohodě nebo smlouvě o poskytnutí dotace nebo návratné finanční výpomoci</t>
    </r>
  </si>
  <si>
    <r>
      <t xml:space="preserve">sloupec 2 - uvádí se </t>
    </r>
    <r>
      <rPr>
        <b/>
        <sz val="10"/>
        <rFont val="Arial CE"/>
        <family val="0"/>
      </rPr>
      <t>výše dotace</t>
    </r>
    <r>
      <rPr>
        <sz val="10"/>
        <rFont val="Arial CE"/>
        <family val="0"/>
      </rPr>
      <t xml:space="preserve"> nebo návratné finanční výpomoci </t>
    </r>
    <r>
      <rPr>
        <b/>
        <sz val="10"/>
        <rFont val="Arial CE"/>
        <family val="0"/>
      </rPr>
      <t>převedené poskytovatelem prostřednictvím příslušného kraje</t>
    </r>
    <r>
      <rPr>
        <sz val="10"/>
        <rFont val="Arial CE"/>
        <family val="0"/>
      </rPr>
      <t xml:space="preserve"> nebo hlavního města Prahy na účet příjemce k 31.12.2013</t>
    </r>
  </si>
  <si>
    <r>
      <t xml:space="preserve">sloupec 3 - vyplňuje se, pokud příjemce provedl </t>
    </r>
    <r>
      <rPr>
        <b/>
        <sz val="10"/>
        <rFont val="Arial CE"/>
        <family val="0"/>
      </rPr>
      <t>vratku dotace</t>
    </r>
    <r>
      <rPr>
        <sz val="10"/>
        <rFont val="Arial CE"/>
        <family val="2"/>
      </rPr>
      <t xml:space="preserve"> nebo návratné finanční výpomoci, případně její části </t>
    </r>
    <r>
      <rPr>
        <b/>
        <sz val="10"/>
        <rFont val="Arial CE"/>
        <family val="0"/>
      </rPr>
      <t>již v průběhu roku, za který se provádí finanční vypořádání</t>
    </r>
    <r>
      <rPr>
        <sz val="10"/>
        <rFont val="Arial CE"/>
        <family val="2"/>
      </rPr>
      <t xml:space="preserve">,  na účet kraje nebo hlavního města Prahy </t>
    </r>
  </si>
  <si>
    <r>
      <t xml:space="preserve">sloupec 4 - uvádí se </t>
    </r>
    <r>
      <rPr>
        <sz val="10"/>
        <rFont val="Arial CE"/>
        <family val="0"/>
      </rPr>
      <t>výše skutečně použitých prostředků příjemcem z poskytnuté dotace n</t>
    </r>
    <r>
      <rPr>
        <sz val="10"/>
        <rFont val="Arial CE"/>
        <family val="2"/>
      </rPr>
      <t>ebo návratné finanční výpomoci k 31.12.2013.</t>
    </r>
    <r>
      <rPr>
        <b/>
        <sz val="10"/>
        <rFont val="Arial CE"/>
        <family val="0"/>
      </rPr>
      <t xml:space="preserve"> V případě dotace SPOD uvede obec výši skutečných výdajů k 31. 12. 2013 (tedy výdaje zaúčtované na příslušných položkách 5xxx s účelovým znakem 13011), která bude odpovídat částce uvedené v Tab. 2 na řádku "Celkem". Tedy údaj může být vyšší než ve sloupci 1 a 2. </t>
    </r>
  </si>
  <si>
    <r>
      <t>Příjemce</t>
    </r>
    <r>
      <rPr>
        <sz val="10"/>
        <rFont val="Arial CE"/>
        <family val="2"/>
      </rPr>
      <t>:</t>
    </r>
  </si>
  <si>
    <t>Statutární město Olomouc</t>
  </si>
  <si>
    <t xml:space="preserve">Kraj:                      </t>
  </si>
  <si>
    <t>Olomoucký kraj</t>
  </si>
  <si>
    <t>termín odevzdání: 5. 2. 2014</t>
  </si>
  <si>
    <t xml:space="preserve">Kapitola: </t>
  </si>
  <si>
    <t>Ministerstvo kultury</t>
  </si>
  <si>
    <t>Poskytnuto
k 31.12.2013           (NEMĚNIT - výše dotace dle rozhodnutí)</t>
  </si>
  <si>
    <t>Čerpáno
k 31.12.2013           (NEMĚNIT - výše dotace převedená na účet obce)</t>
  </si>
  <si>
    <t xml:space="preserve">Skutečně
použito 
k 31.12.2013   </t>
  </si>
  <si>
    <t>Moravské divadlo Olomouc</t>
  </si>
  <si>
    <t>Moravská filharmonie Olomouc</t>
  </si>
  <si>
    <r>
      <t>1</t>
    </r>
    <r>
      <rPr>
        <sz val="9"/>
        <rFont val="Arial CE"/>
        <family val="0"/>
      </rPr>
      <t>uvádí se kraj, prostřednictvím kterého byla poskytnuta dotace správcem kapitoly státního rozpočtu</t>
    </r>
  </si>
  <si>
    <t>sloupec 1 - uvádí se výše dotace nebo návratné finanční výpomoci stanovená v rozhodnutí event. dohodě nebo smlouvě o poskytnutí dotace nebo návratné finanční výpomoci</t>
  </si>
  <si>
    <t>sloupec 2 - uvádí se výše dotace nebo návratné finanční výpomoci převedené poskytovatelem prostřednictvím příslušného kraje nebo hlavního města Prahy na účet příjemce k 31.12.2…</t>
  </si>
  <si>
    <t>sloupec 4 - uvádí se výše skutečně použitých prostředků příjemcem z poskytnuté dotace nebo návratné finanční výpomoci k 31.12.2…</t>
  </si>
  <si>
    <t xml:space="preserve">Pozn.: dopad vratky návratné finanční výpomoci při finančním vypořádání do splátkového kalendáře je řešen v § 18 odst. 2 </t>
  </si>
  <si>
    <r>
      <t xml:space="preserve">Kraj </t>
    </r>
    <r>
      <rPr>
        <sz val="10"/>
        <rFont val="Arial CE"/>
        <family val="2"/>
      </rPr>
      <t>:</t>
    </r>
  </si>
  <si>
    <t>Ministerstvo průmyslu a obchodu</t>
  </si>
  <si>
    <t>Dotace na jednotná kontaktní místa</t>
  </si>
  <si>
    <t xml:space="preserve">Příjemce: </t>
  </si>
  <si>
    <r>
      <t xml:space="preserve">Kraj </t>
    </r>
    <r>
      <rPr>
        <sz val="10"/>
        <rFont val="Arial CE"/>
        <family val="2"/>
      </rPr>
      <t xml:space="preserve">: </t>
    </r>
  </si>
  <si>
    <t>termín odevzdání: 15. 2. 2014</t>
  </si>
  <si>
    <t>Kapitola:</t>
  </si>
  <si>
    <t>Ministerstvo financí</t>
  </si>
  <si>
    <t>MF-121018/2012/12-121</t>
  </si>
  <si>
    <t>Volba prezidenta České republiky</t>
  </si>
  <si>
    <t>MF-97772/2013/12-1201</t>
  </si>
  <si>
    <t>Volby do Poslanecké sněmovny Parlamentu ČR</t>
  </si>
  <si>
    <r>
      <t>Kraj</t>
    </r>
    <r>
      <rPr>
        <sz val="10"/>
        <rFont val="Arial CE"/>
        <family val="2"/>
      </rPr>
      <t>:</t>
    </r>
  </si>
  <si>
    <t>Ministerstvo vnitra</t>
  </si>
  <si>
    <t>MV-15447-3/OAM-2013</t>
  </si>
  <si>
    <t>Dotace na úhradu pobytu azylanta a na rozvoj města</t>
  </si>
  <si>
    <t>Program prevence kriminality v roce 2013</t>
  </si>
  <si>
    <t>Podpora terénních služeb pro lidi bez domova</t>
  </si>
  <si>
    <t>Realizace brožury - Průvodce dluhy</t>
  </si>
  <si>
    <t>Online poradna centra PRVoK pro oblast rizikového chování</t>
  </si>
  <si>
    <t>Poradna pro dlužníky</t>
  </si>
  <si>
    <t>Terénní programy</t>
  </si>
  <si>
    <t>KC Olomouc 2013</t>
  </si>
  <si>
    <t xml:space="preserve">Preventivní prázdninový pobyt pro děti </t>
  </si>
  <si>
    <t>Ministerstvo zemědělství</t>
  </si>
  <si>
    <t>Dotace na meliorační a zpevňující dřeviny</t>
  </si>
  <si>
    <t>Dotace na odborného lesního hospodáře</t>
  </si>
  <si>
    <t>Ministerstvo životního prostředí</t>
  </si>
  <si>
    <t>ZOO Olomouc</t>
  </si>
  <si>
    <t xml:space="preserve">Kraj:    </t>
  </si>
  <si>
    <t xml:space="preserve">Obec:  </t>
  </si>
  <si>
    <t>Výdaje</t>
  </si>
  <si>
    <t>Kč</t>
  </si>
  <si>
    <t>Prostor pro poznámky*</t>
  </si>
  <si>
    <t>1. Osobní výdaje celkem</t>
  </si>
  <si>
    <t>(</t>
  </si>
  <si>
    <t xml:space="preserve">mzdové náklady </t>
  </si>
  <si>
    <t>mzdové náklady</t>
  </si>
  <si>
    <t xml:space="preserve">odvody na sociální pojištění </t>
  </si>
  <si>
    <t xml:space="preserve">odvody na zdravotní pojištění </t>
  </si>
  <si>
    <t>2. Ostatní výdaje celkem</t>
  </si>
  <si>
    <t>513x</t>
  </si>
  <si>
    <t>knihy, tisk</t>
  </si>
  <si>
    <t>nákup kancelářského zařízení  (židle, stoly)</t>
  </si>
  <si>
    <t>kancelářské potřeby (tonery, papíry)</t>
  </si>
  <si>
    <t>…</t>
  </si>
  <si>
    <t>515x</t>
  </si>
  <si>
    <t>pohonné hmoty a maziva</t>
  </si>
  <si>
    <t>Nákup služeb (uvedťe podrobněji jako následující položky)</t>
  </si>
  <si>
    <t>516x</t>
  </si>
  <si>
    <t xml:space="preserve">poštovné </t>
  </si>
  <si>
    <t>služby telekomunikací</t>
  </si>
  <si>
    <t xml:space="preserve">školení a vzdělávání </t>
  </si>
  <si>
    <t>služby</t>
  </si>
  <si>
    <t>Ostatní nákupy (uvedťe podrobněji jako následující položky)</t>
  </si>
  <si>
    <t>517x</t>
  </si>
  <si>
    <t>cestovné</t>
  </si>
  <si>
    <t>Celkem</t>
  </si>
  <si>
    <t>Poskytnutá dotace k 31.12. 2013</t>
  </si>
  <si>
    <t>Doplatek (+) / Vratka (-)</t>
  </si>
  <si>
    <t>z toho vratka zaslaná do 31. 12. 2013</t>
  </si>
  <si>
    <t xml:space="preserve">z toho vratka zaslaná po 31. 12. 2013 </t>
  </si>
  <si>
    <t xml:space="preserve"> </t>
  </si>
  <si>
    <r>
      <t>Tabulka č. 2 Finanční vypořádání dotace SPOD 2013 - vyúčtování dle rozpočtových položek</t>
    </r>
    <r>
      <rPr>
        <b/>
        <vertAlign val="superscript"/>
        <sz val="11"/>
        <rFont val="Arial"/>
        <family val="2"/>
      </rPr>
      <t>1)</t>
    </r>
  </si>
  <si>
    <r>
      <t>Položky dle RS</t>
    </r>
    <r>
      <rPr>
        <b/>
        <vertAlign val="superscript"/>
        <sz val="10"/>
        <rFont val="Arial"/>
        <family val="2"/>
      </rPr>
      <t>2)</t>
    </r>
  </si>
  <si>
    <r>
      <t xml:space="preserve">Nákupy materiálu </t>
    </r>
    <r>
      <rPr>
        <i/>
        <sz val="10"/>
        <rFont val="Arial"/>
        <family val="2"/>
      </rPr>
      <t>(uvedťe podrobněji jako následující položky)</t>
    </r>
  </si>
  <si>
    <r>
      <t xml:space="preserve">Nákup vody, paliv, energie </t>
    </r>
    <r>
      <rPr>
        <i/>
        <sz val="10"/>
        <rFont val="Arial"/>
        <family val="2"/>
      </rPr>
      <t>(uvedťe podrobněji jako následující položky)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</si>
  <si>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V případě potřeby doplňte řádky pro další realizované výdaje s uvedením položek rozpočtové skladby.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</si>
  <si>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Vyúčtování se vyhotovuje ve dvou originálech v případě, kdy obec podává žádost o doplatek do výše skutečných výdajů roku 2013. Jeden originál je zasílán kraji v rámci finančního vypořádání dotace za rok 2013, druhý originál je přílohou žádosti o doplatek do výše výdajů roku 2013, zasílané na MPSV.</t>
    </r>
  </si>
  <si>
    <t>Tabulka č. 3 Finanční vypořádání dotace SPOD 2013 - vybrané ukazatele OSPOD</t>
  </si>
  <si>
    <t>Počet případů k 31.12.2013</t>
  </si>
  <si>
    <t>Počet úvazků k 31.12.2013</t>
  </si>
  <si>
    <t>Mzdy 12/2013 čerpány z dotace 2013</t>
  </si>
  <si>
    <t>Sloupec 1: uvádí se evidovaný počet případů k 31.12.2013, resp. k 1.1.2014 (počet spisů Om, spisy Nom a počty žadatelů o náhradní rodinnou péči)</t>
  </si>
  <si>
    <t>Údaje ve sl. 1 a 2 musí souhlasit s údaji v ročním statistickém výkazu V (MPSV) 20-01 o výkonu sociálně právní ochrany dětí za rok 2013.</t>
  </si>
  <si>
    <r>
      <t xml:space="preserve">Sloupec 2: uvádí se počet úvazků obecního úřadu na úseku sociálně-právní ochrany dětí. Do výše úvazků jsou započítávány úvazky pracovníků zařazených do OSPOD ORP, kteří se přímo podílí na plnění úkolů obecního úřadu obce s rozšířenou působností podle zákona č. 359/1999 Sb., o sociálně-právní ochraně dětí. Úvazek vedoucí/ho oddělení se zde započítává v rozsahu, v jakém se podílí na plnění úkolů v rámci agendy SPOD (vykonává-li oddělení kromě agendy SPOD i jinou agendu). </t>
    </r>
    <r>
      <rPr>
        <b/>
        <sz val="9"/>
        <rFont val="Arial"/>
        <family val="2"/>
      </rPr>
      <t xml:space="preserve">Nezapočítává se úvazek vedoucí/ho odboru (v obcích se strukturou odbor - oddělení) </t>
    </r>
    <r>
      <rPr>
        <sz val="9"/>
        <rFont val="Arial"/>
        <family val="2"/>
      </rPr>
      <t>(uznatelným nákladem však část úvazku vedoucího odboru zůstává v souladu s Metodikou pro rok 2014)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 V obcích, kde výkon agendy přímo řídí vedoucí odboru (tj. organizační struktura nezahrnuje oddělení, pouze odbor), se započítává úvazek vedoucí/ho odboru v rozsahu, v jakém se podílí na plnění úkolů v rámci agendy SPOD (vykonává-li odbor kromě agendy SPOD i jinou agendu). </t>
    </r>
  </si>
  <si>
    <t>Jaroslava Kotelenská</t>
  </si>
  <si>
    <t>Datum a podpis: 29. 1. 2014</t>
  </si>
  <si>
    <t>Bc. Vítězslava Vičarová</t>
  </si>
  <si>
    <t>Sestavil: Jaroslava Kotelenská</t>
  </si>
  <si>
    <t>Kraj:    Olomoucký kraj</t>
  </si>
  <si>
    <t>Obec:  Statutární město Olomouc</t>
  </si>
  <si>
    <t>Příjemce:</t>
  </si>
  <si>
    <r>
      <t>Kraj nebo hlavní město Praha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2"/>
      </rPr>
      <t>: Olomoucký</t>
    </r>
  </si>
  <si>
    <t>MPSV</t>
  </si>
  <si>
    <t>Dotace pro poskytovatele sociálních služeb :</t>
  </si>
  <si>
    <t>NZDM Miriklo</t>
  </si>
  <si>
    <t>Noclehárna</t>
  </si>
  <si>
    <t>Terénní programy - Statutární město Olomouc</t>
  </si>
  <si>
    <t>konzultační, poradenské a právní služby</t>
  </si>
  <si>
    <t>teplo</t>
  </si>
  <si>
    <t>elektrická energie</t>
  </si>
  <si>
    <t>studená voda</t>
  </si>
  <si>
    <t>Sestavil: Kotelenská Jaroslava</t>
  </si>
  <si>
    <t>Tel:        588 488 590</t>
  </si>
  <si>
    <t>Mail:      jaroslava.kotelenska@olomouc.eu</t>
  </si>
  <si>
    <r>
      <t>ANO</t>
    </r>
    <r>
      <rPr>
        <sz val="10"/>
        <rFont val="Arial"/>
        <family val="2"/>
      </rPr>
      <t xml:space="preserve"> X NE</t>
    </r>
  </si>
  <si>
    <t>Tabulka č.1b</t>
  </si>
  <si>
    <t>Obec, svazek obcí:</t>
  </si>
  <si>
    <t>termín odevzdání: 20. 2. 2014</t>
  </si>
  <si>
    <t>Přehled úvěrů, půjček a návratných finančních výpomocí přijatých obcemi a dobrovolnými svazky obcí od peněžních ústavů, jiných fyzických a právnických osob v roce 2013 (bez ústředních orgánů státní správy a státních fondů)</t>
  </si>
  <si>
    <t>(v tis. Kč)</t>
  </si>
  <si>
    <t>Název obce (DSO)</t>
  </si>
  <si>
    <t>Účel úvěru</t>
  </si>
  <si>
    <t>Výše úvěru a NFV 
(v tis Kč)*</t>
  </si>
  <si>
    <t>Poskytovatel úvěru</t>
  </si>
  <si>
    <t>Termín splatnosti</t>
  </si>
  <si>
    <t>Výše</t>
  </si>
  <si>
    <t>úroku</t>
  </si>
  <si>
    <t>Způsob ručení</t>
  </si>
  <si>
    <t>v %</t>
  </si>
  <si>
    <t>1</t>
  </si>
  <si>
    <t>4</t>
  </si>
  <si>
    <t>6</t>
  </si>
  <si>
    <t>investiční úvěr</t>
  </si>
  <si>
    <t>EIB</t>
  </si>
  <si>
    <t>3M+0,086% p.a.</t>
  </si>
  <si>
    <t>bez zajištění</t>
  </si>
  <si>
    <t xml:space="preserve">KB, a. s. </t>
  </si>
  <si>
    <t>3M+1,59% p.a.</t>
  </si>
  <si>
    <t>O b e c (DSO)   c e l k e m</t>
  </si>
  <si>
    <t>Poznámka: * v případě přijatého úvěru v cizí měně se uvádí údaj  v cizí měně</t>
  </si>
  <si>
    <t xml:space="preserve">Vypracoval:  </t>
  </si>
  <si>
    <t xml:space="preserve">Schválil: </t>
  </si>
  <si>
    <t>Datum:</t>
  </si>
  <si>
    <t xml:space="preserve">           Razítko obecního úřadu:</t>
  </si>
  <si>
    <t xml:space="preserve"> Ing. Jana Dokoupilová</t>
  </si>
  <si>
    <t>tel. 588 488 594</t>
  </si>
  <si>
    <t>Tel. 588 488 605</t>
  </si>
  <si>
    <t>Tabulka č. 5</t>
  </si>
  <si>
    <t>Výdaje územního samosprávného celku, které vyplývají z koncesních smluv podle</t>
  </si>
  <si>
    <t>zákona č. 139/2006 Sb., o koncesních smlouvách a koncesním řízení</t>
  </si>
  <si>
    <t>Název územního samosprávného celku: Statutární město Olomouc</t>
  </si>
  <si>
    <t>Identifikace smlouvy                                                                /předmět smlouvy, koncesionář, celkový závazek po dobu trvání smlouvy/</t>
  </si>
  <si>
    <t>Datum začátku smlouvy</t>
  </si>
  <si>
    <t>Datum ukončení smlouvy</t>
  </si>
  <si>
    <t>Rozpočet v roce 2013</t>
  </si>
  <si>
    <t>Skutečnost do 31.12.2013</t>
  </si>
  <si>
    <t>Schválený</t>
  </si>
  <si>
    <t>po změnách</t>
  </si>
  <si>
    <t>Sestavil</t>
  </si>
  <si>
    <t>Kontroloval</t>
  </si>
  <si>
    <t>Datum: 3.2.2014</t>
  </si>
  <si>
    <t>Razítko:</t>
  </si>
  <si>
    <t>Ing. Jana Dokoupilová</t>
  </si>
  <si>
    <t>Tel. 588 488 594</t>
  </si>
  <si>
    <r>
      <t>Předmět</t>
    </r>
    <r>
      <rPr>
        <sz val="10"/>
        <rFont val="Arial CE"/>
        <family val="0"/>
      </rPr>
      <t xml:space="preserve">: zejména - projektování, výstavba, financování a provozování aquaparku, poskytování služeb, využívání zařízení, poskytování služebného, dále stanovení podmínek převodu vlastnického práva k zařízení na zadavatele při ukončení této smlouvy…..                                                           </t>
    </r>
    <r>
      <rPr>
        <b/>
        <u val="single"/>
        <sz val="10"/>
        <color indexed="8"/>
        <rFont val="Arial"/>
        <family val="2"/>
      </rPr>
      <t>Koncesionář</t>
    </r>
    <r>
      <rPr>
        <sz val="10"/>
        <rFont val="Arial CE"/>
        <family val="0"/>
      </rPr>
      <t xml:space="preserve">: Aquapark Olomouc, a. s.  IČ 27820378                                </t>
    </r>
    <r>
      <rPr>
        <b/>
        <u val="single"/>
        <sz val="10"/>
        <color indexed="8"/>
        <rFont val="Arial"/>
        <family val="2"/>
      </rPr>
      <t xml:space="preserve"> Závazek po dobu trvání smlouvy</t>
    </r>
    <r>
      <rPr>
        <sz val="10"/>
        <rFont val="Arial CE"/>
        <family val="0"/>
      </rPr>
      <t xml:space="preserve">:                                         Max. výše služebného:  1 005 143 865 Kč                                      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</si>
</sst>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  <numFmt numFmtId="172" formatCode="#,##0.0000000"/>
    <numFmt numFmtId="173" formatCode="#,##0\ &quot;Kč&quot;"/>
  </numFmts>
  <fonts count="55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9"/>
      <name val="Arial CE"/>
      <family val="2"/>
    </font>
    <font>
      <vertAlign val="superscript"/>
      <sz val="9"/>
      <name val="Arial CE"/>
      <family val="0"/>
    </font>
    <font>
      <vertAlign val="superscript"/>
      <sz val="10"/>
      <name val="Arial CE"/>
      <family val="0"/>
    </font>
    <font>
      <b/>
      <i/>
      <u val="single"/>
      <sz val="10"/>
      <color indexed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i/>
      <sz val="10"/>
      <color indexed="10"/>
      <name val="Arial CE"/>
      <family val="0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strike/>
      <sz val="10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1"/>
      <color indexed="10"/>
      <name val="Arial CE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8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3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33" fillId="0" borderId="0" xfId="48" applyFont="1">
      <alignment/>
      <protection/>
    </xf>
    <xf numFmtId="0" fontId="34" fillId="0" borderId="0" xfId="48" applyFont="1">
      <alignment/>
      <protection/>
    </xf>
    <xf numFmtId="0" fontId="36" fillId="0" borderId="0" xfId="48" applyFont="1" applyAlignment="1">
      <alignment horizontal="right"/>
      <protection/>
    </xf>
    <xf numFmtId="0" fontId="37" fillId="0" borderId="0" xfId="48" applyFont="1" applyAlignment="1">
      <alignment horizontal="center"/>
      <protection/>
    </xf>
    <xf numFmtId="0" fontId="38" fillId="0" borderId="0" xfId="48" applyFont="1" applyAlignment="1">
      <alignment/>
      <protection/>
    </xf>
    <xf numFmtId="0" fontId="39" fillId="0" borderId="0" xfId="48" applyFont="1" applyAlignment="1">
      <alignment horizontal="center"/>
      <protection/>
    </xf>
    <xf numFmtId="0" fontId="33" fillId="0" borderId="0" xfId="48" applyFont="1" applyAlignment="1">
      <alignment horizont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/>
      <protection/>
    </xf>
    <xf numFmtId="0" fontId="34" fillId="0" borderId="0" xfId="48" applyFont="1" applyBorder="1">
      <alignment/>
      <protection/>
    </xf>
    <xf numFmtId="0" fontId="2" fillId="0" borderId="10" xfId="48" applyFont="1" applyBorder="1" applyAlignment="1">
      <alignment horizontal="center" vertical="top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6" fillId="0" borderId="0" xfId="48" applyFont="1" applyAlignment="1">
      <alignment wrapText="1"/>
      <protection/>
    </xf>
    <xf numFmtId="0" fontId="0" fillId="0" borderId="10" xfId="48" applyFont="1" applyBorder="1" applyAlignment="1">
      <alignment horizontal="center"/>
      <protection/>
    </xf>
    <xf numFmtId="0" fontId="0" fillId="0" borderId="16" xfId="48" applyFont="1" applyBorder="1" applyAlignment="1">
      <alignment horizontal="center"/>
      <protection/>
    </xf>
    <xf numFmtId="0" fontId="1" fillId="0" borderId="10" xfId="48" applyFont="1" applyBorder="1" applyAlignment="1">
      <alignment horizontal="center"/>
      <protection/>
    </xf>
    <xf numFmtId="0" fontId="1" fillId="0" borderId="10" xfId="48" applyFont="1" applyFill="1" applyBorder="1" applyAlignment="1">
      <alignment horizontal="center"/>
      <protection/>
    </xf>
    <xf numFmtId="0" fontId="8" fillId="0" borderId="10" xfId="48" applyFont="1" applyBorder="1" applyAlignment="1">
      <alignment horizontal="center"/>
      <protection/>
    </xf>
    <xf numFmtId="0" fontId="1" fillId="0" borderId="16" xfId="48" applyFont="1" applyBorder="1" applyAlignment="1">
      <alignment horizontal="center"/>
      <protection/>
    </xf>
    <xf numFmtId="0" fontId="0" fillId="0" borderId="10" xfId="48" applyFont="1" applyFill="1" applyBorder="1" applyAlignment="1">
      <alignment vertical="center"/>
      <protection/>
    </xf>
    <xf numFmtId="4" fontId="0" fillId="0" borderId="10" xfId="48" applyNumberFormat="1" applyFont="1" applyBorder="1" applyAlignment="1">
      <alignment horizontal="center"/>
      <protection/>
    </xf>
    <xf numFmtId="4" fontId="0" fillId="0" borderId="10" xfId="48" applyNumberFormat="1" applyFont="1" applyFill="1" applyBorder="1" applyAlignment="1">
      <alignment horizontal="center"/>
      <protection/>
    </xf>
    <xf numFmtId="0" fontId="1" fillId="0" borderId="17" xfId="48" applyFont="1" applyBorder="1" applyAlignment="1">
      <alignment horizontal="center" vertical="center"/>
      <protection/>
    </xf>
    <xf numFmtId="3" fontId="9" fillId="0" borderId="18" xfId="48" applyNumberFormat="1" applyFont="1" applyBorder="1" applyAlignment="1">
      <alignment horizontal="center" vertical="center"/>
      <protection/>
    </xf>
    <xf numFmtId="0" fontId="2" fillId="0" borderId="17" xfId="48" applyFont="1" applyFill="1" applyBorder="1" applyAlignment="1">
      <alignment vertical="top" wrapText="1"/>
      <protection/>
    </xf>
    <xf numFmtId="4" fontId="0" fillId="0" borderId="17" xfId="48" applyNumberFormat="1" applyFont="1" applyBorder="1" applyAlignment="1">
      <alignment horizontal="center" vertical="center"/>
      <protection/>
    </xf>
    <xf numFmtId="0" fontId="33" fillId="0" borderId="0" xfId="48" applyFont="1" applyBorder="1" applyAlignment="1">
      <alignment horizontal="center" vertical="center" wrapText="1"/>
      <protection/>
    </xf>
    <xf numFmtId="0" fontId="2" fillId="0" borderId="0" xfId="48" applyFont="1" applyBorder="1" applyAlignment="1">
      <alignment horizontal="center" vertical="center" wrapText="1"/>
      <protection/>
    </xf>
    <xf numFmtId="0" fontId="2" fillId="0" borderId="0" xfId="48" applyFont="1" applyBorder="1" applyAlignment="1">
      <alignment horizontal="center" vertical="center" wrapText="1"/>
      <protection/>
    </xf>
    <xf numFmtId="0" fontId="2" fillId="0" borderId="0" xfId="48" applyFont="1" applyFill="1" applyBorder="1" applyAlignment="1">
      <alignment horizontal="center" vertical="center" wrapText="1"/>
      <protection/>
    </xf>
    <xf numFmtId="0" fontId="8" fillId="0" borderId="0" xfId="48" applyFont="1" applyBorder="1" applyAlignment="1">
      <alignment horizontal="center"/>
      <protection/>
    </xf>
    <xf numFmtId="0" fontId="1" fillId="0" borderId="0" xfId="48" applyFont="1" applyBorder="1" applyAlignment="1">
      <alignment horizontal="center"/>
      <protection/>
    </xf>
    <xf numFmtId="0" fontId="0" fillId="0" borderId="0" xfId="48" applyFont="1">
      <alignment/>
      <protection/>
    </xf>
    <xf numFmtId="0" fontId="38" fillId="0" borderId="0" xfId="48" applyFont="1" applyBorder="1">
      <alignment/>
      <protection/>
    </xf>
    <xf numFmtId="0" fontId="38" fillId="0" borderId="0" xfId="48" applyFont="1" applyFill="1" applyBorder="1">
      <alignment/>
      <protection/>
    </xf>
    <xf numFmtId="0" fontId="0" fillId="0" borderId="0" xfId="48" applyFont="1" applyBorder="1" applyAlignment="1">
      <alignment horizontal="center"/>
      <protection/>
    </xf>
    <xf numFmtId="0" fontId="7" fillId="0" borderId="0" xfId="48" applyFont="1" applyBorder="1" applyAlignment="1">
      <alignment horizontal="center"/>
      <protection/>
    </xf>
    <xf numFmtId="0" fontId="0" fillId="0" borderId="0" xfId="48" applyFont="1" applyBorder="1">
      <alignment/>
      <protection/>
    </xf>
    <xf numFmtId="0" fontId="1" fillId="0" borderId="0" xfId="48" applyFont="1">
      <alignment/>
      <protection/>
    </xf>
    <xf numFmtId="0" fontId="10" fillId="0" borderId="0" xfId="48" applyFont="1" applyAlignment="1">
      <alignment horizontal="left"/>
      <protection/>
    </xf>
    <xf numFmtId="0" fontId="0" fillId="0" borderId="0" xfId="48" applyFont="1" applyFill="1" applyBorder="1">
      <alignment/>
      <protection/>
    </xf>
    <xf numFmtId="4" fontId="0" fillId="0" borderId="0" xfId="48" applyNumberFormat="1" applyFont="1" applyBorder="1">
      <alignment/>
      <protection/>
    </xf>
    <xf numFmtId="0" fontId="0" fillId="0" borderId="0" xfId="48" applyFont="1" applyFill="1" applyBorder="1" applyAlignment="1">
      <alignment vertical="center" wrapText="1"/>
      <protection/>
    </xf>
    <xf numFmtId="0" fontId="0" fillId="0" borderId="0" xfId="48" applyFont="1" applyFill="1">
      <alignment/>
      <protection/>
    </xf>
    <xf numFmtId="0" fontId="31" fillId="0" borderId="0" xfId="48">
      <alignment/>
      <protection/>
    </xf>
    <xf numFmtId="0" fontId="1" fillId="0" borderId="0" xfId="48" applyFont="1" applyFill="1">
      <alignment/>
      <protection/>
    </xf>
    <xf numFmtId="0" fontId="1" fillId="0" borderId="0" xfId="48" applyFont="1" applyAlignment="1">
      <alignment/>
      <protection/>
    </xf>
    <xf numFmtId="0" fontId="3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 horizontal="left"/>
    </xf>
    <xf numFmtId="0" fontId="33" fillId="0" borderId="0" xfId="49" applyFont="1">
      <alignment/>
      <protection/>
    </xf>
    <xf numFmtId="0" fontId="34" fillId="0" borderId="0" xfId="49" applyFont="1">
      <alignment/>
      <protection/>
    </xf>
    <xf numFmtId="0" fontId="34" fillId="0" borderId="0" xfId="49" applyFont="1" applyAlignment="1">
      <alignment horizontal="right"/>
      <protection/>
    </xf>
    <xf numFmtId="0" fontId="33" fillId="0" borderId="0" xfId="49" applyFont="1" applyAlignment="1">
      <alignment horizontal="center"/>
      <protection/>
    </xf>
    <xf numFmtId="2" fontId="33" fillId="4" borderId="10" xfId="49" applyNumberFormat="1" applyFont="1" applyFill="1" applyBorder="1" applyAlignment="1">
      <alignment horizontal="center" vertical="center"/>
      <protection/>
    </xf>
    <xf numFmtId="2" fontId="33" fillId="4" borderId="16" xfId="49" applyNumberFormat="1" applyFont="1" applyFill="1" applyBorder="1" applyAlignment="1">
      <alignment horizontal="center" vertical="center" wrapText="1"/>
      <protection/>
    </xf>
    <xf numFmtId="2" fontId="33" fillId="4" borderId="16" xfId="49" applyNumberFormat="1" applyFont="1" applyFill="1" applyBorder="1" applyAlignment="1">
      <alignment horizontal="center" vertical="center"/>
      <protection/>
    </xf>
    <xf numFmtId="0" fontId="33" fillId="19" borderId="19" xfId="49" applyFont="1" applyFill="1" applyBorder="1" applyAlignment="1">
      <alignment horizontal="left" wrapText="1"/>
      <protection/>
    </xf>
    <xf numFmtId="0" fontId="33" fillId="19" borderId="20" xfId="49" applyFont="1" applyFill="1" applyBorder="1" applyAlignment="1">
      <alignment horizontal="left"/>
      <protection/>
    </xf>
    <xf numFmtId="4" fontId="33" fillId="19" borderId="20" xfId="49" applyNumberFormat="1" applyFont="1" applyFill="1" applyBorder="1" applyAlignment="1">
      <alignment horizontal="right"/>
      <protection/>
    </xf>
    <xf numFmtId="4" fontId="26" fillId="19" borderId="20" xfId="49" applyNumberFormat="1" applyFont="1" applyFill="1" applyBorder="1" applyAlignment="1">
      <alignment horizontal="right" wrapText="1"/>
      <protection/>
    </xf>
    <xf numFmtId="0" fontId="34" fillId="0" borderId="19" xfId="49" applyFont="1" applyBorder="1" applyAlignment="1">
      <alignment wrapText="1"/>
      <protection/>
    </xf>
    <xf numFmtId="0" fontId="34" fillId="0" borderId="20" xfId="49" applyFont="1" applyBorder="1">
      <alignment/>
      <protection/>
    </xf>
    <xf numFmtId="4" fontId="34" fillId="0" borderId="20" xfId="49" applyNumberFormat="1" applyFont="1" applyBorder="1" applyAlignment="1">
      <alignment horizontal="right"/>
      <protection/>
    </xf>
    <xf numFmtId="0" fontId="34" fillId="0" borderId="21" xfId="49" applyFont="1" applyBorder="1" applyAlignment="1">
      <alignment wrapText="1"/>
      <protection/>
    </xf>
    <xf numFmtId="0" fontId="34" fillId="0" borderId="22" xfId="49" applyFont="1" applyBorder="1">
      <alignment/>
      <protection/>
    </xf>
    <xf numFmtId="4" fontId="34" fillId="0" borderId="22" xfId="49" applyNumberFormat="1" applyFont="1" applyBorder="1" applyAlignment="1">
      <alignment horizontal="right"/>
      <protection/>
    </xf>
    <xf numFmtId="0" fontId="34" fillId="19" borderId="22" xfId="49" applyFont="1" applyFill="1" applyBorder="1">
      <alignment/>
      <protection/>
    </xf>
    <xf numFmtId="4" fontId="33" fillId="19" borderId="22" xfId="49" applyNumberFormat="1" applyFont="1" applyFill="1" applyBorder="1" applyAlignment="1">
      <alignment horizontal="right"/>
      <protection/>
    </xf>
    <xf numFmtId="0" fontId="34" fillId="19" borderId="21" xfId="49" applyFont="1" applyFill="1" applyBorder="1" applyAlignment="1">
      <alignment wrapText="1"/>
      <protection/>
    </xf>
    <xf numFmtId="0" fontId="34" fillId="19" borderId="22" xfId="49" applyFont="1" applyFill="1" applyBorder="1" applyAlignment="1">
      <alignment horizontal="right"/>
      <protection/>
    </xf>
    <xf numFmtId="4" fontId="34" fillId="19" borderId="22" xfId="49" applyNumberFormat="1" applyFont="1" applyFill="1" applyBorder="1" applyAlignment="1">
      <alignment horizontal="right"/>
      <protection/>
    </xf>
    <xf numFmtId="0" fontId="34" fillId="0" borderId="21" xfId="49" applyFont="1" applyFill="1" applyBorder="1" applyAlignment="1">
      <alignment wrapText="1"/>
      <protection/>
    </xf>
    <xf numFmtId="0" fontId="34" fillId="0" borderId="22" xfId="49" applyFont="1" applyFill="1" applyBorder="1" applyAlignment="1">
      <alignment horizontal="right"/>
      <protection/>
    </xf>
    <xf numFmtId="0" fontId="34" fillId="0" borderId="22" xfId="49" applyFont="1" applyBorder="1" applyAlignment="1">
      <alignment horizontal="right"/>
      <protection/>
    </xf>
    <xf numFmtId="0" fontId="34" fillId="0" borderId="22" xfId="49" applyFont="1" applyBorder="1" applyAlignment="1">
      <alignment wrapText="1"/>
      <protection/>
    </xf>
    <xf numFmtId="0" fontId="43" fillId="0" borderId="21" xfId="49" applyFont="1" applyBorder="1" applyAlignment="1">
      <alignment wrapText="1"/>
      <protection/>
    </xf>
    <xf numFmtId="0" fontId="33" fillId="4" borderId="21" xfId="49" applyFont="1" applyFill="1" applyBorder="1" applyAlignment="1">
      <alignment wrapText="1"/>
      <protection/>
    </xf>
    <xf numFmtId="0" fontId="33" fillId="4" borderId="22" xfId="49" applyFont="1" applyFill="1" applyBorder="1">
      <alignment/>
      <protection/>
    </xf>
    <xf numFmtId="4" fontId="33" fillId="4" borderId="22" xfId="49" applyNumberFormat="1" applyFont="1" applyFill="1" applyBorder="1" applyAlignment="1">
      <alignment horizontal="right"/>
      <protection/>
    </xf>
    <xf numFmtId="0" fontId="33" fillId="4" borderId="23" xfId="49" applyFont="1" applyFill="1" applyBorder="1" applyAlignment="1">
      <alignment wrapText="1"/>
      <protection/>
    </xf>
    <xf numFmtId="0" fontId="33" fillId="4" borderId="24" xfId="49" applyFont="1" applyFill="1" applyBorder="1">
      <alignment/>
      <protection/>
    </xf>
    <xf numFmtId="4" fontId="34" fillId="4" borderId="24" xfId="49" applyNumberFormat="1" applyFont="1" applyFill="1" applyBorder="1" applyAlignment="1">
      <alignment horizontal="right"/>
      <protection/>
    </xf>
    <xf numFmtId="0" fontId="33" fillId="4" borderId="25" xfId="49" applyFont="1" applyFill="1" applyBorder="1" applyAlignment="1">
      <alignment wrapText="1"/>
      <protection/>
    </xf>
    <xf numFmtId="0" fontId="33" fillId="4" borderId="26" xfId="49" applyFont="1" applyFill="1" applyBorder="1">
      <alignment/>
      <protection/>
    </xf>
    <xf numFmtId="4" fontId="34" fillId="4" borderId="26" xfId="49" applyNumberFormat="1" applyFont="1" applyFill="1" applyBorder="1" applyAlignment="1">
      <alignment horizontal="right"/>
      <protection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right" wrapText="1"/>
    </xf>
    <xf numFmtId="0" fontId="34" fillId="0" borderId="0" xfId="0" applyFont="1" applyFill="1" applyAlignment="1">
      <alignment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3" fillId="0" borderId="0" xfId="50" applyFont="1">
      <alignment/>
      <protection/>
    </xf>
    <xf numFmtId="0" fontId="34" fillId="0" borderId="0" xfId="50" applyFont="1">
      <alignment/>
      <protection/>
    </xf>
    <xf numFmtId="0" fontId="31" fillId="0" borderId="0" xfId="50">
      <alignment/>
      <protection/>
    </xf>
    <xf numFmtId="0" fontId="32" fillId="0" borderId="0" xfId="50" applyFont="1" applyAlignment="1">
      <alignment horizontal="center"/>
      <protection/>
    </xf>
    <xf numFmtId="0" fontId="46" fillId="0" borderId="27" xfId="50" applyFont="1" applyBorder="1" applyAlignment="1">
      <alignment horizontal="center"/>
      <protection/>
    </xf>
    <xf numFmtId="0" fontId="46" fillId="0" borderId="28" xfId="50" applyFont="1" applyBorder="1" applyAlignment="1">
      <alignment horizontal="center"/>
      <protection/>
    </xf>
    <xf numFmtId="0" fontId="33" fillId="0" borderId="29" xfId="50" applyFont="1" applyBorder="1" applyAlignment="1">
      <alignment horizontal="center" vertical="center" wrapText="1"/>
      <protection/>
    </xf>
    <xf numFmtId="0" fontId="33" fillId="0" borderId="30" xfId="50" applyFont="1" applyBorder="1" applyAlignment="1">
      <alignment horizontal="center" vertical="center" wrapText="1"/>
      <protection/>
    </xf>
    <xf numFmtId="0" fontId="34" fillId="0" borderId="0" xfId="50" applyFont="1" applyBorder="1">
      <alignment/>
      <protection/>
    </xf>
    <xf numFmtId="14" fontId="34" fillId="0" borderId="0" xfId="0" applyNumberFormat="1" applyFont="1" applyAlignment="1">
      <alignment horizontal="left"/>
    </xf>
    <xf numFmtId="0" fontId="48" fillId="0" borderId="31" xfId="50" applyFont="1" applyBorder="1" applyAlignment="1">
      <alignment horizontal="center"/>
      <protection/>
    </xf>
    <xf numFmtId="0" fontId="34" fillId="0" borderId="32" xfId="50" applyFont="1" applyBorder="1" applyAlignment="1">
      <alignment horizontal="center"/>
      <protection/>
    </xf>
    <xf numFmtId="0" fontId="49" fillId="0" borderId="0" xfId="0" applyFont="1" applyAlignment="1">
      <alignment/>
    </xf>
    <xf numFmtId="49" fontId="0" fillId="0" borderId="0" xfId="0" applyNumberFormat="1" applyFont="1" applyBorder="1" applyAlignment="1">
      <alignment horizontal="right"/>
    </xf>
    <xf numFmtId="0" fontId="49" fillId="0" borderId="0" xfId="0" applyFont="1" applyBorder="1" applyAlignment="1">
      <alignment/>
    </xf>
    <xf numFmtId="1" fontId="50" fillId="0" borderId="0" xfId="0" applyNumberFormat="1" applyFont="1" applyBorder="1" applyAlignment="1">
      <alignment/>
    </xf>
    <xf numFmtId="49" fontId="49" fillId="0" borderId="0" xfId="0" applyNumberFormat="1" applyFont="1" applyBorder="1" applyAlignment="1">
      <alignment/>
    </xf>
    <xf numFmtId="4" fontId="49" fillId="0" borderId="0" xfId="0" applyNumberFormat="1" applyFont="1" applyBorder="1" applyAlignment="1">
      <alignment horizontal="right"/>
    </xf>
    <xf numFmtId="49" fontId="49" fillId="0" borderId="0" xfId="0" applyNumberFormat="1" applyFont="1" applyBorder="1" applyAlignment="1">
      <alignment horizontal="right"/>
    </xf>
    <xf numFmtId="2" fontId="49" fillId="24" borderId="33" xfId="0" applyNumberFormat="1" applyFont="1" applyFill="1" applyBorder="1" applyAlignment="1">
      <alignment horizontal="center"/>
    </xf>
    <xf numFmtId="4" fontId="49" fillId="24" borderId="34" xfId="0" applyNumberFormat="1" applyFont="1" applyFill="1" applyBorder="1" applyAlignment="1">
      <alignment horizontal="center"/>
    </xf>
    <xf numFmtId="2" fontId="49" fillId="24" borderId="35" xfId="0" applyNumberFormat="1" applyFont="1" applyFill="1" applyBorder="1" applyAlignment="1">
      <alignment horizontal="center"/>
    </xf>
    <xf numFmtId="4" fontId="49" fillId="24" borderId="36" xfId="0" applyNumberFormat="1" applyFont="1" applyFill="1" applyBorder="1" applyAlignment="1">
      <alignment horizontal="center"/>
    </xf>
    <xf numFmtId="2" fontId="49" fillId="24" borderId="37" xfId="0" applyNumberFormat="1" applyFont="1" applyFill="1" applyBorder="1" applyAlignment="1">
      <alignment horizontal="center"/>
    </xf>
    <xf numFmtId="4" fontId="49" fillId="24" borderId="20" xfId="0" applyNumberFormat="1" applyFont="1" applyFill="1" applyBorder="1" applyAlignment="1">
      <alignment horizontal="center"/>
    </xf>
    <xf numFmtId="0" fontId="49" fillId="0" borderId="38" xfId="0" applyFont="1" applyBorder="1" applyAlignment="1">
      <alignment/>
    </xf>
    <xf numFmtId="49" fontId="49" fillId="0" borderId="39" xfId="0" applyNumberFormat="1" applyFont="1" applyBorder="1" applyAlignment="1">
      <alignment horizontal="center"/>
    </xf>
    <xf numFmtId="1" fontId="49" fillId="0" borderId="40" xfId="0" applyNumberFormat="1" applyFont="1" applyBorder="1" applyAlignment="1">
      <alignment horizontal="center"/>
    </xf>
    <xf numFmtId="49" fontId="49" fillId="0" borderId="40" xfId="0" applyNumberFormat="1" applyFont="1" applyBorder="1" applyAlignment="1">
      <alignment horizontal="center"/>
    </xf>
    <xf numFmtId="3" fontId="49" fillId="0" borderId="40" xfId="0" applyNumberFormat="1" applyFont="1" applyBorder="1" applyAlignment="1">
      <alignment horizontal="center"/>
    </xf>
    <xf numFmtId="1" fontId="49" fillId="0" borderId="16" xfId="0" applyNumberFormat="1" applyFont="1" applyBorder="1" applyAlignment="1">
      <alignment horizontal="center"/>
    </xf>
    <xf numFmtId="1" fontId="49" fillId="0" borderId="41" xfId="0" applyNumberFormat="1" applyFont="1" applyBorder="1" applyAlignment="1">
      <alignment horizontal="left"/>
    </xf>
    <xf numFmtId="1" fontId="49" fillId="0" borderId="42" xfId="0" applyNumberFormat="1" applyFont="1" applyBorder="1" applyAlignment="1">
      <alignment horizontal="center"/>
    </xf>
    <xf numFmtId="3" fontId="49" fillId="0" borderId="37" xfId="0" applyNumberFormat="1" applyFont="1" applyBorder="1" applyAlignment="1">
      <alignment horizontal="center"/>
    </xf>
    <xf numFmtId="4" fontId="49" fillId="0" borderId="37" xfId="0" applyNumberFormat="1" applyFont="1" applyBorder="1" applyAlignment="1">
      <alignment horizontal="center"/>
    </xf>
    <xf numFmtId="1" fontId="49" fillId="0" borderId="37" xfId="0" applyNumberFormat="1" applyFont="1" applyBorder="1" applyAlignment="1">
      <alignment horizontal="center"/>
    </xf>
    <xf numFmtId="172" fontId="49" fillId="0" borderId="37" xfId="0" applyNumberFormat="1" applyFont="1" applyBorder="1" applyAlignment="1">
      <alignment horizontal="right"/>
    </xf>
    <xf numFmtId="4" fontId="49" fillId="0" borderId="20" xfId="0" applyNumberFormat="1" applyFont="1" applyBorder="1" applyAlignment="1">
      <alignment horizontal="center"/>
    </xf>
    <xf numFmtId="1" fontId="49" fillId="0" borderId="21" xfId="0" applyNumberFormat="1" applyFont="1" applyBorder="1" applyAlignment="1">
      <alignment horizontal="left"/>
    </xf>
    <xf numFmtId="1" fontId="49" fillId="0" borderId="42" xfId="0" applyNumberFormat="1" applyFont="1" applyBorder="1" applyAlignment="1">
      <alignment horizontal="left"/>
    </xf>
    <xf numFmtId="3" fontId="49" fillId="0" borderId="37" xfId="0" applyNumberFormat="1" applyFont="1" applyBorder="1" applyAlignment="1">
      <alignment horizontal="right"/>
    </xf>
    <xf numFmtId="4" fontId="49" fillId="0" borderId="37" xfId="0" applyNumberFormat="1" applyFont="1" applyBorder="1" applyAlignment="1">
      <alignment horizontal="right"/>
    </xf>
    <xf numFmtId="4" fontId="49" fillId="0" borderId="20" xfId="0" applyNumberFormat="1" applyFont="1" applyBorder="1" applyAlignment="1">
      <alignment horizontal="right"/>
    </xf>
    <xf numFmtId="1" fontId="49" fillId="0" borderId="17" xfId="0" applyNumberFormat="1" applyFont="1" applyBorder="1" applyAlignment="1">
      <alignment horizontal="left"/>
    </xf>
    <xf numFmtId="1" fontId="49" fillId="0" borderId="43" xfId="0" applyNumberFormat="1" applyFont="1" applyBorder="1" applyAlignment="1">
      <alignment horizontal="left"/>
    </xf>
    <xf numFmtId="0" fontId="50" fillId="0" borderId="10" xfId="0" applyFont="1" applyBorder="1" applyAlignment="1">
      <alignment vertical="center"/>
    </xf>
    <xf numFmtId="0" fontId="50" fillId="0" borderId="39" xfId="0" applyFont="1" applyBorder="1" applyAlignment="1">
      <alignment vertical="center"/>
    </xf>
    <xf numFmtId="3" fontId="50" fillId="0" borderId="40" xfId="0" applyNumberFormat="1" applyFont="1" applyBorder="1" applyAlignment="1">
      <alignment horizontal="right" vertical="center"/>
    </xf>
    <xf numFmtId="4" fontId="50" fillId="0" borderId="40" xfId="0" applyNumberFormat="1" applyFont="1" applyBorder="1" applyAlignment="1">
      <alignment horizontal="right" vertical="center"/>
    </xf>
    <xf numFmtId="4" fontId="50" fillId="0" borderId="16" xfId="0" applyNumberFormat="1" applyFont="1" applyBorder="1" applyAlignment="1">
      <alignment horizontal="right" vertic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14" fontId="49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0" fontId="14" fillId="0" borderId="0" xfId="51">
      <alignment/>
      <protection/>
    </xf>
    <xf numFmtId="0" fontId="14" fillId="0" borderId="0" xfId="51" applyAlignment="1">
      <alignment horizontal="right"/>
      <protection/>
    </xf>
    <xf numFmtId="0" fontId="53" fillId="0" borderId="0" xfId="51" applyFont="1">
      <alignment/>
      <protection/>
    </xf>
    <xf numFmtId="0" fontId="14" fillId="0" borderId="39" xfId="51" applyBorder="1" applyAlignment="1">
      <alignment horizontal="center" vertical="center"/>
      <protection/>
    </xf>
    <xf numFmtId="0" fontId="14" fillId="0" borderId="29" xfId="51" applyBorder="1" applyAlignment="1">
      <alignment horizontal="center" vertical="center"/>
      <protection/>
    </xf>
    <xf numFmtId="0" fontId="14" fillId="0" borderId="30" xfId="51" applyBorder="1" applyAlignment="1">
      <alignment horizontal="center" vertical="center"/>
      <protection/>
    </xf>
    <xf numFmtId="14" fontId="14" fillId="0" borderId="44" xfId="47" applyNumberFormat="1" applyBorder="1" applyAlignment="1">
      <alignment horizontal="center" vertical="center"/>
      <protection/>
    </xf>
    <xf numFmtId="173" fontId="14" fillId="0" borderId="44" xfId="47" applyNumberFormat="1" applyBorder="1" applyAlignment="1">
      <alignment horizontal="center" vertical="center"/>
      <protection/>
    </xf>
    <xf numFmtId="173" fontId="14" fillId="0" borderId="45" xfId="47" applyNumberFormat="1" applyBorder="1" applyAlignment="1">
      <alignment horizontal="center" vertical="center"/>
      <protection/>
    </xf>
    <xf numFmtId="0" fontId="14" fillId="0" borderId="39" xfId="51" applyBorder="1">
      <alignment/>
      <protection/>
    </xf>
    <xf numFmtId="0" fontId="14" fillId="0" borderId="29" xfId="51" applyBorder="1">
      <alignment/>
      <protection/>
    </xf>
    <xf numFmtId="0" fontId="14" fillId="0" borderId="30" xfId="51" applyBorder="1">
      <alignment/>
      <protection/>
    </xf>
    <xf numFmtId="14" fontId="14" fillId="0" borderId="0" xfId="51" applyNumberFormat="1">
      <alignment/>
      <protection/>
    </xf>
    <xf numFmtId="3" fontId="14" fillId="0" borderId="0" xfId="51" applyNumberFormat="1">
      <alignment/>
      <protection/>
    </xf>
    <xf numFmtId="0" fontId="54" fillId="0" borderId="42" xfId="0" applyFont="1" applyBorder="1" applyAlignment="1">
      <alignment wrapText="1"/>
    </xf>
    <xf numFmtId="0" fontId="34" fillId="0" borderId="0" xfId="48" applyFont="1" applyAlignment="1">
      <alignment horizontal="left"/>
      <protection/>
    </xf>
    <xf numFmtId="14" fontId="34" fillId="0" borderId="0" xfId="48" applyNumberFormat="1" applyFont="1" applyAlignment="1">
      <alignment horizontal="left"/>
      <protection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35" fillId="0" borderId="0" xfId="48" applyFont="1" applyAlignment="1">
      <alignment horizontal="center"/>
      <protection/>
    </xf>
    <xf numFmtId="0" fontId="34" fillId="0" borderId="46" xfId="48" applyFont="1" applyBorder="1" applyAlignment="1">
      <alignment horizontal="right"/>
      <protection/>
    </xf>
    <xf numFmtId="0" fontId="33" fillId="0" borderId="0" xfId="48" applyFont="1" applyAlignment="1">
      <alignment horizontal="left"/>
      <protection/>
    </xf>
    <xf numFmtId="0" fontId="38" fillId="0" borderId="0" xfId="48" applyFont="1" applyAlignment="1">
      <alignment horizontal="center" wrapText="1"/>
      <protection/>
    </xf>
    <xf numFmtId="0" fontId="34" fillId="0" borderId="0" xfId="49" applyFont="1" applyAlignment="1">
      <alignment horizontal="left" wrapText="1"/>
      <protection/>
    </xf>
    <xf numFmtId="0" fontId="34" fillId="0" borderId="0" xfId="0" applyFont="1" applyAlignment="1">
      <alignment horizontal="left" wrapText="1"/>
    </xf>
    <xf numFmtId="0" fontId="35" fillId="0" borderId="0" xfId="49" applyFont="1" applyAlignment="1">
      <alignment horizontal="center"/>
      <protection/>
    </xf>
    <xf numFmtId="0" fontId="45" fillId="0" borderId="0" xfId="50" applyFont="1" applyAlignment="1">
      <alignment horizontal="center"/>
      <protection/>
    </xf>
    <xf numFmtId="0" fontId="38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38" fillId="0" borderId="0" xfId="0" applyFont="1" applyAlignment="1">
      <alignment horizontal="center" wrapText="1"/>
    </xf>
    <xf numFmtId="2" fontId="49" fillId="0" borderId="47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wrapText="1"/>
    </xf>
    <xf numFmtId="0" fontId="51" fillId="0" borderId="0" xfId="0" applyFont="1" applyAlignment="1">
      <alignment horizontal="right"/>
    </xf>
    <xf numFmtId="4" fontId="49" fillId="0" borderId="33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2" fontId="49" fillId="0" borderId="27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" fontId="49" fillId="0" borderId="27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51" xfId="51" applyBorder="1" applyAlignment="1">
      <alignment horizontal="center" vertical="center" wrapText="1"/>
      <protection/>
    </xf>
    <xf numFmtId="0" fontId="14" fillId="0" borderId="52" xfId="51" applyBorder="1" applyAlignment="1">
      <alignment horizontal="center" vertical="center" wrapText="1"/>
      <protection/>
    </xf>
    <xf numFmtId="0" fontId="14" fillId="0" borderId="53" xfId="51" applyBorder="1" applyAlignment="1">
      <alignment horizontal="center" vertical="center" wrapText="1"/>
      <protection/>
    </xf>
    <xf numFmtId="0" fontId="52" fillId="0" borderId="0" xfId="51" applyFont="1" applyAlignment="1">
      <alignment horizontal="center"/>
      <protection/>
    </xf>
    <xf numFmtId="0" fontId="14" fillId="0" borderId="54" xfId="51" applyBorder="1" applyAlignment="1">
      <alignment horizontal="center" vertical="center" wrapText="1"/>
      <protection/>
    </xf>
    <xf numFmtId="0" fontId="14" fillId="0" borderId="55" xfId="51" applyBorder="1" applyAlignment="1">
      <alignment horizontal="center" vertical="center" wrapText="1"/>
      <protection/>
    </xf>
    <xf numFmtId="0" fontId="14" fillId="0" borderId="56" xfId="51" applyBorder="1" applyAlignment="1">
      <alignment horizontal="center" vertical="center" wrapText="1"/>
      <protection/>
    </xf>
    <xf numFmtId="0" fontId="14" fillId="0" borderId="57" xfId="51" applyBorder="1" applyAlignment="1">
      <alignment horizontal="center" wrapText="1"/>
      <protection/>
    </xf>
    <xf numFmtId="0" fontId="14" fillId="0" borderId="58" xfId="51" applyBorder="1" applyAlignment="1">
      <alignment horizontal="center" wrapText="1"/>
      <protection/>
    </xf>
    <xf numFmtId="0" fontId="14" fillId="0" borderId="59" xfId="51" applyBorder="1" applyAlignment="1">
      <alignment horizontal="center" wrapText="1"/>
      <protection/>
    </xf>
    <xf numFmtId="0" fontId="14" fillId="0" borderId="54" xfId="51" applyBorder="1" applyAlignment="1">
      <alignment horizontal="center"/>
      <protection/>
    </xf>
    <xf numFmtId="0" fontId="14" fillId="0" borderId="55" xfId="51" applyBorder="1" applyAlignment="1">
      <alignment horizontal="center" vertical="center"/>
      <protection/>
    </xf>
    <xf numFmtId="0" fontId="14" fillId="0" borderId="56" xfId="5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Hlášení k FV - koncesní smlouvy" xfId="47"/>
    <cellStyle name="normální_MPSV 13011" xfId="48"/>
    <cellStyle name="normální_Přílohy FV 2013 - SPOD tab. 2" xfId="49"/>
    <cellStyle name="normální_Přílohy FV 2013 - SPOD tab. 3" xfId="50"/>
    <cellStyle name="normální_tabulka č  5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2">
      <selection activeCell="G50" sqref="G50"/>
    </sheetView>
  </sheetViews>
  <sheetFormatPr defaultColWidth="9.125" defaultRowHeight="12.75"/>
  <cols>
    <col min="1" max="1" width="17.375" style="5" customWidth="1"/>
    <col min="2" max="2" width="6.75390625" style="5" customWidth="1"/>
    <col min="3" max="3" width="50.75390625" style="5" customWidth="1"/>
    <col min="4" max="6" width="15.625" style="5" customWidth="1"/>
    <col min="7" max="7" width="16.25390625" style="5" customWidth="1"/>
    <col min="8" max="8" width="15.625" style="5" customWidth="1"/>
    <col min="9" max="16384" width="9.125" style="5" customWidth="1"/>
  </cols>
  <sheetData>
    <row r="1" spans="1:8" ht="12.75">
      <c r="A1" s="47" t="s">
        <v>36</v>
      </c>
      <c r="B1" s="21"/>
      <c r="C1" s="2"/>
      <c r="H1" s="42"/>
    </row>
    <row r="2" spans="1:8" ht="12.75">
      <c r="A2" s="47" t="s">
        <v>37</v>
      </c>
      <c r="B2" s="21"/>
      <c r="C2" s="2"/>
      <c r="H2" s="42"/>
    </row>
    <row r="3" spans="2:8" ht="12.75">
      <c r="B3" s="14"/>
      <c r="C3" s="11"/>
      <c r="G3" s="213" t="s">
        <v>4</v>
      </c>
      <c r="H3" s="213"/>
    </row>
    <row r="4" ht="12.75">
      <c r="A4" s="5" t="s">
        <v>40</v>
      </c>
    </row>
    <row r="5" spans="1:8" ht="14.25">
      <c r="A5" s="5" t="s">
        <v>27</v>
      </c>
      <c r="G5" s="218" t="s">
        <v>32</v>
      </c>
      <c r="H5" s="218"/>
    </row>
    <row r="6" ht="12.75">
      <c r="A6" s="5" t="s">
        <v>28</v>
      </c>
    </row>
    <row r="8" spans="1:8" ht="12.75">
      <c r="A8" s="216" t="s">
        <v>24</v>
      </c>
      <c r="B8" s="216"/>
      <c r="C8" s="216"/>
      <c r="D8" s="216"/>
      <c r="E8" s="216"/>
      <c r="F8" s="216"/>
      <c r="G8" s="216"/>
      <c r="H8" s="216"/>
    </row>
    <row r="9" spans="1:8" ht="12.75">
      <c r="A9" s="217" t="s">
        <v>15</v>
      </c>
      <c r="B9" s="217"/>
      <c r="C9" s="217"/>
      <c r="D9" s="217"/>
      <c r="E9" s="217"/>
      <c r="F9" s="217"/>
      <c r="G9" s="217"/>
      <c r="H9" s="217"/>
    </row>
    <row r="10" spans="1:8" ht="12.75">
      <c r="A10" s="214" t="s">
        <v>16</v>
      </c>
      <c r="B10" s="215"/>
      <c r="C10" s="215"/>
      <c r="D10" s="215"/>
      <c r="E10" s="215"/>
      <c r="F10" s="215"/>
      <c r="G10" s="215"/>
      <c r="H10" s="215"/>
    </row>
    <row r="11" spans="1:8" ht="12.75">
      <c r="A11" s="217" t="s">
        <v>13</v>
      </c>
      <c r="B11" s="217"/>
      <c r="C11" s="217"/>
      <c r="D11" s="217"/>
      <c r="E11" s="217"/>
      <c r="F11" s="217"/>
      <c r="G11" s="217"/>
      <c r="H11" s="217"/>
    </row>
    <row r="12" spans="1:8" ht="12.75">
      <c r="A12" s="13"/>
      <c r="B12" s="13"/>
      <c r="C12" s="216"/>
      <c r="D12" s="216"/>
      <c r="E12" s="216"/>
      <c r="F12" s="216"/>
      <c r="G12" s="216"/>
      <c r="H12" s="13"/>
    </row>
    <row r="13" ht="13.5" thickBot="1">
      <c r="H13" s="6" t="s">
        <v>22</v>
      </c>
    </row>
    <row r="14" spans="1:8" s="23" customFormat="1" ht="90" thickBot="1">
      <c r="A14" s="32" t="s">
        <v>2</v>
      </c>
      <c r="B14" s="27" t="s">
        <v>3</v>
      </c>
      <c r="C14" s="24" t="s">
        <v>6</v>
      </c>
      <c r="D14" s="7" t="s">
        <v>33</v>
      </c>
      <c r="E14" s="7" t="s">
        <v>34</v>
      </c>
      <c r="F14" s="41" t="s">
        <v>26</v>
      </c>
      <c r="G14" s="7" t="s">
        <v>35</v>
      </c>
      <c r="H14" s="7" t="s">
        <v>0</v>
      </c>
    </row>
    <row r="15" spans="1:8" ht="13.5" thickBot="1">
      <c r="A15" s="12" t="s">
        <v>5</v>
      </c>
      <c r="B15" s="31" t="s">
        <v>12</v>
      </c>
      <c r="C15" s="1" t="s">
        <v>25</v>
      </c>
      <c r="D15" s="1">
        <v>1</v>
      </c>
      <c r="E15" s="1">
        <v>2</v>
      </c>
      <c r="F15" s="22">
        <v>3</v>
      </c>
      <c r="G15" s="1">
        <v>4</v>
      </c>
      <c r="H15" s="1" t="s">
        <v>17</v>
      </c>
    </row>
    <row r="16" spans="1:8" ht="13.5" thickBot="1">
      <c r="A16" s="26"/>
      <c r="B16" s="28"/>
      <c r="C16" s="43" t="s">
        <v>14</v>
      </c>
      <c r="D16" s="37">
        <f>SUM(D18:D22)</f>
        <v>660093</v>
      </c>
      <c r="E16" s="37">
        <f>SUM(E18:E22)</f>
        <v>660093</v>
      </c>
      <c r="F16" s="37">
        <f>SUM(F18:F22)</f>
        <v>0</v>
      </c>
      <c r="G16" s="37">
        <f>SUM(G18:G22)</f>
        <v>660093</v>
      </c>
      <c r="H16" s="37">
        <f>SUM(H18:H22)</f>
        <v>0</v>
      </c>
    </row>
    <row r="17" spans="1:8" ht="12.75">
      <c r="A17" s="33"/>
      <c r="B17" s="29"/>
      <c r="C17" s="4" t="s">
        <v>7</v>
      </c>
      <c r="D17" s="38"/>
      <c r="E17" s="38"/>
      <c r="F17" s="38"/>
      <c r="G17" s="38"/>
      <c r="H17" s="40"/>
    </row>
    <row r="18" spans="1:8" ht="12.75">
      <c r="A18" s="33"/>
      <c r="B18" s="44">
        <v>14004</v>
      </c>
      <c r="C18" s="9" t="s">
        <v>29</v>
      </c>
      <c r="D18" s="38">
        <v>41610</v>
      </c>
      <c r="E18" s="38">
        <v>41610</v>
      </c>
      <c r="F18" s="38"/>
      <c r="G18" s="38">
        <v>41610</v>
      </c>
      <c r="H18" s="38">
        <v>0</v>
      </c>
    </row>
    <row r="19" spans="1:8" ht="25.5">
      <c r="A19" s="33"/>
      <c r="B19" s="45">
        <v>14022</v>
      </c>
      <c r="C19" s="10" t="s">
        <v>31</v>
      </c>
      <c r="D19" s="46">
        <v>618483</v>
      </c>
      <c r="E19" s="46">
        <v>618483</v>
      </c>
      <c r="F19" s="46"/>
      <c r="G19" s="46">
        <v>618483</v>
      </c>
      <c r="H19" s="46">
        <v>0</v>
      </c>
    </row>
    <row r="20" spans="1:8" ht="12.75">
      <c r="A20" s="33"/>
      <c r="B20" s="44"/>
      <c r="C20" s="10"/>
      <c r="D20" s="38"/>
      <c r="E20" s="38"/>
      <c r="F20" s="38"/>
      <c r="G20" s="38"/>
      <c r="H20" s="38"/>
    </row>
    <row r="21" spans="1:8" ht="12.75">
      <c r="A21" s="33"/>
      <c r="B21" s="44"/>
      <c r="C21" s="10"/>
      <c r="D21" s="38"/>
      <c r="E21" s="38"/>
      <c r="F21" s="38"/>
      <c r="G21" s="38"/>
      <c r="H21" s="38"/>
    </row>
    <row r="22" spans="1:8" ht="13.5" thickBot="1">
      <c r="A22" s="33"/>
      <c r="B22" s="44"/>
      <c r="C22" s="17"/>
      <c r="D22" s="39"/>
      <c r="E22" s="39"/>
      <c r="F22" s="39"/>
      <c r="G22" s="39"/>
      <c r="H22" s="39"/>
    </row>
    <row r="23" spans="1:8" ht="13.5" thickBot="1">
      <c r="A23" s="26"/>
      <c r="B23" s="31"/>
      <c r="C23" s="18" t="s">
        <v>19</v>
      </c>
      <c r="D23" s="37">
        <f>SUM(D25:D27)</f>
        <v>0</v>
      </c>
      <c r="E23" s="37">
        <f>SUM(E25:E27)</f>
        <v>0</v>
      </c>
      <c r="F23" s="37">
        <f>SUM(F25:F27)</f>
        <v>0</v>
      </c>
      <c r="G23" s="37">
        <f>SUM(G25:G27)</f>
        <v>0</v>
      </c>
      <c r="H23" s="37">
        <f>SUM(H25:H27)</f>
        <v>0</v>
      </c>
    </row>
    <row r="24" spans="1:8" ht="12.75">
      <c r="A24" s="33"/>
      <c r="B24" s="29"/>
      <c r="C24" s="4" t="s">
        <v>7</v>
      </c>
      <c r="D24" s="38"/>
      <c r="E24" s="38"/>
      <c r="F24" s="38"/>
      <c r="G24" s="38"/>
      <c r="H24" s="38"/>
    </row>
    <row r="25" spans="1:8" ht="12.75">
      <c r="A25" s="33"/>
      <c r="B25" s="29"/>
      <c r="C25" s="10"/>
      <c r="D25" s="38"/>
      <c r="E25" s="38"/>
      <c r="F25" s="38"/>
      <c r="G25" s="38"/>
      <c r="H25" s="38"/>
    </row>
    <row r="26" spans="1:8" ht="12.75">
      <c r="A26" s="33"/>
      <c r="B26" s="29"/>
      <c r="C26" s="10"/>
      <c r="D26" s="38"/>
      <c r="E26" s="38"/>
      <c r="F26" s="38"/>
      <c r="G26" s="38"/>
      <c r="H26" s="38"/>
    </row>
    <row r="27" spans="1:8" ht="13.5" thickBot="1">
      <c r="A27" s="34"/>
      <c r="B27" s="30"/>
      <c r="C27" s="10"/>
      <c r="D27" s="38"/>
      <c r="E27" s="38"/>
      <c r="F27" s="38"/>
      <c r="G27" s="38"/>
      <c r="H27" s="39"/>
    </row>
    <row r="28" spans="1:8" ht="13.5" thickBot="1">
      <c r="A28" s="26"/>
      <c r="B28" s="31"/>
      <c r="C28" s="18" t="s">
        <v>20</v>
      </c>
      <c r="D28" s="37">
        <f>SUM(D30:D32)</f>
        <v>0</v>
      </c>
      <c r="E28" s="37">
        <f>SUM(E30:E32)</f>
        <v>0</v>
      </c>
      <c r="F28" s="37">
        <f>SUM(F30:F32)</f>
        <v>0</v>
      </c>
      <c r="G28" s="37">
        <f>SUM(G30:G32)</f>
        <v>0</v>
      </c>
      <c r="H28" s="37">
        <f>SUM(H30:H32)</f>
        <v>0</v>
      </c>
    </row>
    <row r="29" spans="1:8" ht="12.75">
      <c r="A29" s="33"/>
      <c r="B29" s="30"/>
      <c r="C29" s="9" t="s">
        <v>7</v>
      </c>
      <c r="D29" s="38"/>
      <c r="E29" s="38"/>
      <c r="F29" s="38"/>
      <c r="G29" s="38"/>
      <c r="H29" s="38"/>
    </row>
    <row r="30" spans="1:8" ht="12.75">
      <c r="A30" s="33"/>
      <c r="B30" s="30"/>
      <c r="C30" s="9"/>
      <c r="D30" s="38"/>
      <c r="E30" s="38"/>
      <c r="F30" s="38"/>
      <c r="G30" s="38"/>
      <c r="H30" s="38"/>
    </row>
    <row r="31" spans="1:8" ht="12.75">
      <c r="A31" s="34"/>
      <c r="B31" s="30"/>
      <c r="C31" s="10"/>
      <c r="D31" s="38"/>
      <c r="E31" s="38"/>
      <c r="F31" s="38"/>
      <c r="G31" s="38"/>
      <c r="H31" s="38"/>
    </row>
    <row r="32" spans="1:8" ht="13.5" thickBot="1">
      <c r="A32" s="34"/>
      <c r="B32" s="30"/>
      <c r="C32" s="17"/>
      <c r="D32" s="39"/>
      <c r="E32" s="39"/>
      <c r="F32" s="39"/>
      <c r="G32" s="39"/>
      <c r="H32" s="39"/>
    </row>
    <row r="33" spans="1:8" ht="26.25" thickBot="1">
      <c r="A33" s="8"/>
      <c r="B33" s="31"/>
      <c r="C33" s="19" t="s">
        <v>21</v>
      </c>
      <c r="D33" s="39">
        <f>D16+D23+D28</f>
        <v>660093</v>
      </c>
      <c r="E33" s="39">
        <f>E16+E23+E28</f>
        <v>660093</v>
      </c>
      <c r="F33" s="39">
        <f>F16+F23+F28</f>
        <v>0</v>
      </c>
      <c r="G33" s="39">
        <f>G16+G23+G28</f>
        <v>660093</v>
      </c>
      <c r="H33" s="39">
        <f>H16+H23+H28</f>
        <v>0</v>
      </c>
    </row>
    <row r="34" spans="1:8" ht="12.75">
      <c r="A34" s="16"/>
      <c r="B34" s="15"/>
      <c r="C34" s="20"/>
      <c r="D34" s="16"/>
      <c r="E34" s="16"/>
      <c r="F34" s="16"/>
      <c r="G34" s="16"/>
      <c r="H34" s="16"/>
    </row>
    <row r="35" ht="12.75">
      <c r="A35" s="3" t="s">
        <v>8</v>
      </c>
    </row>
    <row r="36" spans="1:8" ht="13.5">
      <c r="A36" s="35"/>
      <c r="C36" s="3"/>
      <c r="D36" s="11"/>
      <c r="E36" s="11"/>
      <c r="F36" s="11"/>
      <c r="G36" s="11"/>
      <c r="H36" s="11"/>
    </row>
    <row r="37" spans="1:8" ht="12.75">
      <c r="A37" s="3" t="s">
        <v>30</v>
      </c>
      <c r="C37" s="3"/>
      <c r="D37" s="11"/>
      <c r="E37" s="11"/>
      <c r="F37" s="11"/>
      <c r="G37" s="11"/>
      <c r="H37" s="11"/>
    </row>
    <row r="38" spans="1:8" ht="12.75">
      <c r="A38" s="36" t="s">
        <v>38</v>
      </c>
      <c r="C38" s="3"/>
      <c r="D38" s="11"/>
      <c r="E38" s="11"/>
      <c r="F38" s="11"/>
      <c r="G38" s="11"/>
      <c r="H38" s="11"/>
    </row>
    <row r="39" ht="12.75">
      <c r="A39" s="25" t="s">
        <v>18</v>
      </c>
    </row>
    <row r="40" spans="1:3" ht="12.75">
      <c r="A40" s="25" t="s">
        <v>1</v>
      </c>
      <c r="C40" s="3"/>
    </row>
    <row r="41" spans="1:7" ht="12.75">
      <c r="A41" s="3" t="s">
        <v>39</v>
      </c>
      <c r="B41" s="11"/>
      <c r="C41" s="25"/>
      <c r="D41" s="11"/>
      <c r="E41" s="11"/>
      <c r="F41" s="11"/>
      <c r="G41" s="11"/>
    </row>
    <row r="42" spans="1:3" ht="12.75">
      <c r="A42" s="3" t="s">
        <v>23</v>
      </c>
      <c r="B42" s="11"/>
      <c r="C42" s="25"/>
    </row>
    <row r="43" ht="12.75">
      <c r="C43" s="3"/>
    </row>
    <row r="44" spans="1:3" ht="12.75">
      <c r="A44"/>
      <c r="C44" s="3"/>
    </row>
    <row r="46" spans="1:9" ht="12.75">
      <c r="A46" s="5" t="s">
        <v>163</v>
      </c>
      <c r="B46" s="49"/>
      <c r="G46" s="5" t="s">
        <v>10</v>
      </c>
      <c r="H46" s="211" t="s">
        <v>162</v>
      </c>
      <c r="I46" s="211"/>
    </row>
    <row r="47" spans="1:9" ht="12.75">
      <c r="A47" s="5" t="s">
        <v>161</v>
      </c>
      <c r="G47" s="5" t="s">
        <v>11</v>
      </c>
      <c r="H47" s="212">
        <v>41668</v>
      </c>
      <c r="I47" s="211"/>
    </row>
  </sheetData>
  <sheetProtection/>
  <mergeCells count="9">
    <mergeCell ref="H46:I46"/>
    <mergeCell ref="H47:I47"/>
    <mergeCell ref="G3:H3"/>
    <mergeCell ref="A10:H10"/>
    <mergeCell ref="C12:G12"/>
    <mergeCell ref="A9:H9"/>
    <mergeCell ref="A8:H8"/>
    <mergeCell ref="A11:H11"/>
    <mergeCell ref="G5:H5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workbookViewId="0" topLeftCell="A2">
      <selection activeCell="K21" sqref="K21"/>
    </sheetView>
  </sheetViews>
  <sheetFormatPr defaultColWidth="9.00390625" defaultRowHeight="12.75"/>
  <cols>
    <col min="1" max="1" width="9.125" style="49" customWidth="1"/>
    <col min="2" max="6" width="25.75390625" style="49" customWidth="1"/>
    <col min="7" max="7" width="19.75390625" style="49" customWidth="1"/>
    <col min="8" max="8" width="15.625" style="49" customWidth="1"/>
    <col min="9" max="9" width="13.375" style="49" customWidth="1"/>
    <col min="10" max="10" width="15.125" style="49" customWidth="1"/>
    <col min="11" max="11" width="30.75390625" style="49" customWidth="1"/>
    <col min="12" max="12" width="18.375" style="49" customWidth="1"/>
    <col min="13" max="13" width="12.875" style="49" customWidth="1"/>
    <col min="14" max="14" width="12.625" style="49" customWidth="1"/>
    <col min="15" max="15" width="9.125" style="49" customWidth="1"/>
    <col min="16" max="16" width="17.25390625" style="49" customWidth="1"/>
    <col min="17" max="16384" width="9.125" style="49" customWidth="1"/>
  </cols>
  <sheetData>
    <row r="1" spans="1:8" ht="15">
      <c r="A1" s="48" t="s">
        <v>41</v>
      </c>
      <c r="F1" s="226" t="s">
        <v>42</v>
      </c>
      <c r="G1" s="226"/>
      <c r="H1" s="226"/>
    </row>
    <row r="2" spans="1:6" ht="14.25">
      <c r="A2" s="49" t="s">
        <v>43</v>
      </c>
      <c r="F2" s="50"/>
    </row>
    <row r="3" spans="1:6" ht="14.25">
      <c r="A3" s="49" t="s">
        <v>44</v>
      </c>
      <c r="F3" s="50"/>
    </row>
    <row r="4" spans="1:6" ht="14.25">
      <c r="A4" s="49" t="s">
        <v>45</v>
      </c>
      <c r="F4" s="50"/>
    </row>
    <row r="6" spans="1:10" ht="18" customHeight="1">
      <c r="A6" s="226" t="s">
        <v>46</v>
      </c>
      <c r="B6" s="226"/>
      <c r="C6" s="226"/>
      <c r="D6" s="226"/>
      <c r="E6" s="226"/>
      <c r="F6" s="226"/>
      <c r="G6" s="226"/>
      <c r="H6" s="226"/>
      <c r="I6" s="51"/>
      <c r="J6" s="51"/>
    </row>
    <row r="7" spans="1:10" ht="27" customHeight="1">
      <c r="A7" s="52"/>
      <c r="B7" s="52"/>
      <c r="C7" s="229" t="s">
        <v>47</v>
      </c>
      <c r="D7" s="229"/>
      <c r="E7" s="229"/>
      <c r="F7" s="229"/>
      <c r="G7" s="52"/>
      <c r="H7" s="52"/>
      <c r="I7" s="51"/>
      <c r="J7" s="51"/>
    </row>
    <row r="8" spans="1:10" ht="30" customHeight="1">
      <c r="A8" s="52"/>
      <c r="B8" s="52"/>
      <c r="C8" s="229" t="s">
        <v>48</v>
      </c>
      <c r="D8" s="229"/>
      <c r="E8" s="229"/>
      <c r="F8" s="229"/>
      <c r="G8" s="52"/>
      <c r="H8" s="52"/>
      <c r="I8" s="51"/>
      <c r="J8" s="51"/>
    </row>
    <row r="9" spans="2:10" ht="18">
      <c r="B9" s="51"/>
      <c r="C9" s="51"/>
      <c r="D9" s="51"/>
      <c r="E9" s="51"/>
      <c r="F9" s="51"/>
      <c r="G9" s="53"/>
      <c r="H9" s="51"/>
      <c r="I9" s="51"/>
      <c r="J9" s="51"/>
    </row>
    <row r="10" spans="1:18" ht="18">
      <c r="A10" s="228" t="s">
        <v>49</v>
      </c>
      <c r="B10" s="228"/>
      <c r="C10" s="54"/>
      <c r="D10" s="54"/>
      <c r="E10" s="51"/>
      <c r="F10" s="51"/>
      <c r="G10" s="53"/>
      <c r="H10" s="51"/>
      <c r="I10" s="51"/>
      <c r="J10" s="51"/>
      <c r="K10" s="55"/>
      <c r="L10" s="55"/>
      <c r="M10" s="55"/>
      <c r="N10" s="55"/>
      <c r="O10" s="55"/>
      <c r="P10" s="55"/>
      <c r="Q10" s="55"/>
      <c r="R10" s="55"/>
    </row>
    <row r="11" spans="1:18" ht="15.75">
      <c r="A11" s="228" t="s">
        <v>50</v>
      </c>
      <c r="B11" s="228"/>
      <c r="C11" s="228"/>
      <c r="D11" s="228"/>
      <c r="E11" s="51"/>
      <c r="F11" s="51"/>
      <c r="G11" s="51"/>
      <c r="H11" s="51"/>
      <c r="I11" s="51"/>
      <c r="J11" s="51"/>
      <c r="K11" s="56"/>
      <c r="L11" s="56"/>
      <c r="M11" s="56"/>
      <c r="N11" s="56"/>
      <c r="O11" s="56"/>
      <c r="P11" s="56"/>
      <c r="Q11" s="56"/>
      <c r="R11" s="56"/>
    </row>
    <row r="12" spans="7:19" ht="13.5" thickBot="1">
      <c r="G12" s="227" t="s">
        <v>51</v>
      </c>
      <c r="H12" s="227"/>
      <c r="K12" s="56"/>
      <c r="L12" s="56"/>
      <c r="M12" s="56"/>
      <c r="N12" s="56"/>
      <c r="O12" s="56"/>
      <c r="P12" s="56"/>
      <c r="Q12" s="56"/>
      <c r="R12" s="56"/>
      <c r="S12" s="57"/>
    </row>
    <row r="13" spans="1:19" ht="64.5" thickBot="1">
      <c r="A13" s="58" t="s">
        <v>2</v>
      </c>
      <c r="B13" s="59" t="s">
        <v>3</v>
      </c>
      <c r="C13" s="58" t="s">
        <v>6</v>
      </c>
      <c r="D13" s="59" t="s">
        <v>52</v>
      </c>
      <c r="E13" s="59" t="s">
        <v>53</v>
      </c>
      <c r="F13" s="60" t="s">
        <v>54</v>
      </c>
      <c r="G13" s="59" t="s">
        <v>55</v>
      </c>
      <c r="H13" s="59" t="s">
        <v>56</v>
      </c>
      <c r="I13" s="61"/>
      <c r="S13" s="57"/>
    </row>
    <row r="14" spans="1:19" ht="13.5" thickBot="1">
      <c r="A14" s="62" t="s">
        <v>5</v>
      </c>
      <c r="B14" s="63" t="s">
        <v>12</v>
      </c>
      <c r="C14" s="64" t="s">
        <v>25</v>
      </c>
      <c r="D14" s="64">
        <v>1</v>
      </c>
      <c r="E14" s="64">
        <v>2</v>
      </c>
      <c r="F14" s="65">
        <v>3</v>
      </c>
      <c r="G14" s="64">
        <v>4</v>
      </c>
      <c r="H14" s="64" t="s">
        <v>17</v>
      </c>
      <c r="S14" s="57"/>
    </row>
    <row r="15" spans="1:19" ht="13.5" thickBot="1">
      <c r="A15" s="66"/>
      <c r="B15" s="67"/>
      <c r="C15" s="68" t="s">
        <v>57</v>
      </c>
      <c r="D15" s="69" t="s">
        <v>58</v>
      </c>
      <c r="E15" s="69" t="s">
        <v>58</v>
      </c>
      <c r="F15" s="70" t="s">
        <v>58</v>
      </c>
      <c r="G15" s="69" t="s">
        <v>58</v>
      </c>
      <c r="H15" s="69" t="s">
        <v>58</v>
      </c>
      <c r="S15" s="57"/>
    </row>
    <row r="16" spans="1:19" ht="70.5" customHeight="1" thickBot="1">
      <c r="A16" s="71" t="s">
        <v>58</v>
      </c>
      <c r="B16" s="72">
        <v>13011</v>
      </c>
      <c r="C16" s="73" t="s">
        <v>59</v>
      </c>
      <c r="D16" s="74">
        <v>11051597</v>
      </c>
      <c r="E16" s="74">
        <v>11051597</v>
      </c>
      <c r="F16" s="74">
        <v>0</v>
      </c>
      <c r="G16" s="74">
        <v>12222016</v>
      </c>
      <c r="H16" s="74">
        <f>E16-F16-G16</f>
        <v>-1170419</v>
      </c>
      <c r="L16" s="75"/>
      <c r="M16" s="76"/>
      <c r="N16" s="77"/>
      <c r="O16" s="76"/>
      <c r="P16" s="78"/>
      <c r="Q16" s="57"/>
      <c r="R16" s="57"/>
      <c r="S16" s="57"/>
    </row>
    <row r="17" spans="9:18" ht="12.75">
      <c r="I17" s="79"/>
      <c r="J17" s="80"/>
      <c r="L17" s="75"/>
      <c r="M17" s="76"/>
      <c r="N17" s="77"/>
      <c r="O17" s="76"/>
      <c r="P17" s="78"/>
      <c r="Q17" s="57"/>
      <c r="R17" s="57"/>
    </row>
    <row r="18" spans="1:18" ht="12.75">
      <c r="A18" s="81" t="s">
        <v>9</v>
      </c>
      <c r="B18" s="49" t="s">
        <v>160</v>
      </c>
      <c r="F18" s="81" t="s">
        <v>10</v>
      </c>
      <c r="G18" s="211" t="s">
        <v>162</v>
      </c>
      <c r="H18" s="211"/>
      <c r="I18" s="79"/>
      <c r="J18" s="80"/>
      <c r="L18" s="82"/>
      <c r="M18" s="82"/>
      <c r="N18" s="82"/>
      <c r="O18" s="82"/>
      <c r="P18" s="57"/>
      <c r="Q18" s="57"/>
      <c r="R18" s="57"/>
    </row>
    <row r="19" spans="1:18" ht="12.75">
      <c r="A19" s="81" t="s">
        <v>161</v>
      </c>
      <c r="F19" s="81" t="s">
        <v>11</v>
      </c>
      <c r="G19" s="212">
        <v>41668</v>
      </c>
      <c r="H19" s="211"/>
      <c r="I19" s="79"/>
      <c r="J19" s="80"/>
      <c r="L19" s="83"/>
      <c r="M19" s="82"/>
      <c r="N19" s="82"/>
      <c r="O19" s="82"/>
      <c r="P19" s="57"/>
      <c r="Q19" s="57"/>
      <c r="R19" s="57"/>
    </row>
    <row r="20" spans="1:18" ht="12.75">
      <c r="A20" s="81"/>
      <c r="I20" s="79"/>
      <c r="J20" s="80"/>
      <c r="L20" s="82"/>
      <c r="M20" s="82"/>
      <c r="N20" s="82"/>
      <c r="O20" s="82"/>
      <c r="P20" s="57"/>
      <c r="Q20" s="57"/>
      <c r="R20" s="57"/>
    </row>
    <row r="21" spans="1:10" ht="12.75">
      <c r="A21" s="96" t="s">
        <v>8</v>
      </c>
      <c r="B21" s="96"/>
      <c r="C21" s="96"/>
      <c r="D21" s="96"/>
      <c r="E21" s="96"/>
      <c r="F21" s="96"/>
      <c r="G21" s="96"/>
      <c r="H21" s="96"/>
      <c r="I21" s="79"/>
      <c r="J21" s="80"/>
    </row>
    <row r="22" spans="1:10" ht="12.75">
      <c r="A22" s="224" t="s">
        <v>60</v>
      </c>
      <c r="B22" s="224"/>
      <c r="C22" s="224"/>
      <c r="D22" s="224"/>
      <c r="E22" s="224"/>
      <c r="F22" s="224"/>
      <c r="G22" s="224"/>
      <c r="H22" s="224"/>
      <c r="I22" s="79"/>
      <c r="J22" s="84"/>
    </row>
    <row r="23" spans="1:10" ht="12.75">
      <c r="A23" s="225" t="s">
        <v>61</v>
      </c>
      <c r="B23" s="225"/>
      <c r="C23" s="225"/>
      <c r="D23" s="225"/>
      <c r="E23" s="225"/>
      <c r="F23" s="225"/>
      <c r="G23" s="225"/>
      <c r="H23" s="225"/>
      <c r="I23" s="79"/>
      <c r="J23" s="80"/>
    </row>
    <row r="24" spans="1:10" ht="12.75">
      <c r="A24" s="224" t="s">
        <v>63</v>
      </c>
      <c r="B24" s="224"/>
      <c r="C24" s="224"/>
      <c r="D24" s="224"/>
      <c r="E24" s="224"/>
      <c r="F24" s="224"/>
      <c r="G24" s="224"/>
      <c r="H24" s="224"/>
      <c r="I24" s="79"/>
      <c r="J24" s="80"/>
    </row>
    <row r="25" spans="1:10" ht="12.75">
      <c r="A25" s="223" t="s">
        <v>64</v>
      </c>
      <c r="B25" s="223"/>
      <c r="C25" s="223"/>
      <c r="D25" s="223"/>
      <c r="E25" s="223"/>
      <c r="F25" s="223"/>
      <c r="G25" s="223"/>
      <c r="H25" s="223"/>
      <c r="I25" s="79"/>
      <c r="J25" s="80"/>
    </row>
    <row r="26" spans="1:10" ht="30" customHeight="1">
      <c r="A26" s="222" t="s">
        <v>65</v>
      </c>
      <c r="B26" s="222"/>
      <c r="C26" s="222"/>
      <c r="D26" s="222"/>
      <c r="E26" s="222"/>
      <c r="F26" s="222"/>
      <c r="G26" s="222"/>
      <c r="H26" s="222"/>
      <c r="I26" s="85"/>
      <c r="J26" s="84"/>
    </row>
    <row r="27" spans="1:10" ht="48" customHeight="1">
      <c r="A27" s="221" t="s">
        <v>66</v>
      </c>
      <c r="B27" s="221"/>
      <c r="C27" s="221"/>
      <c r="D27" s="221"/>
      <c r="E27" s="221"/>
      <c r="F27" s="221"/>
      <c r="G27" s="221"/>
      <c r="H27" s="221"/>
      <c r="I27" s="79"/>
      <c r="J27" s="84"/>
    </row>
    <row r="28" spans="1:10" ht="33.75" customHeight="1">
      <c r="A28" s="221" t="s">
        <v>62</v>
      </c>
      <c r="B28" s="221"/>
      <c r="C28" s="221"/>
      <c r="D28" s="221"/>
      <c r="E28" s="221"/>
      <c r="F28" s="221"/>
      <c r="G28" s="221"/>
      <c r="H28" s="221"/>
      <c r="I28" s="79"/>
      <c r="J28" s="84"/>
    </row>
    <row r="29" spans="9:10" ht="12.75">
      <c r="I29" s="85"/>
      <c r="J29" s="84"/>
    </row>
    <row r="30" spans="9:10" ht="12.75">
      <c r="I30" s="86"/>
      <c r="J30" s="84"/>
    </row>
    <row r="31" spans="9:10" ht="12.75">
      <c r="I31" s="87"/>
      <c r="J31" s="81"/>
    </row>
    <row r="32" spans="9:16" ht="13.5">
      <c r="I32" s="88"/>
      <c r="J32" s="81"/>
      <c r="K32" s="89"/>
      <c r="L32" s="90"/>
      <c r="M32" s="90"/>
      <c r="N32" s="90"/>
      <c r="O32" s="90"/>
      <c r="P32" s="90"/>
    </row>
    <row r="33" spans="10:16" ht="12.75">
      <c r="J33" s="81"/>
      <c r="K33" s="91"/>
      <c r="L33" s="90"/>
      <c r="M33" s="90"/>
      <c r="N33" s="90"/>
      <c r="O33" s="90"/>
      <c r="P33" s="90"/>
    </row>
    <row r="34" spans="10:16" ht="12.75">
      <c r="J34" s="81"/>
      <c r="K34" s="91"/>
      <c r="L34" s="86"/>
      <c r="M34" s="86"/>
      <c r="N34" s="86"/>
      <c r="O34" s="86"/>
      <c r="P34" s="86"/>
    </row>
    <row r="35" spans="10:16" ht="12.75">
      <c r="J35" s="81"/>
      <c r="K35" s="81"/>
      <c r="L35" s="81"/>
      <c r="M35" s="81"/>
      <c r="N35" s="81"/>
      <c r="O35" s="81"/>
      <c r="P35" s="81"/>
    </row>
    <row r="36" spans="10:16" ht="12.75">
      <c r="J36" s="81"/>
      <c r="K36" s="87"/>
      <c r="L36" s="92"/>
      <c r="M36" s="92"/>
      <c r="N36" s="92"/>
      <c r="O36" s="92"/>
      <c r="P36" s="92"/>
    </row>
    <row r="37" spans="10:16" ht="12.75">
      <c r="J37" s="92"/>
      <c r="K37" s="87"/>
      <c r="L37" s="92"/>
      <c r="M37" s="92"/>
      <c r="N37" s="92"/>
      <c r="O37" s="92"/>
      <c r="P37" s="92"/>
    </row>
    <row r="38" spans="10:16" ht="12.75">
      <c r="J38" s="92"/>
      <c r="K38" s="87"/>
      <c r="L38" s="92"/>
      <c r="M38" s="92"/>
      <c r="N38" s="92"/>
      <c r="O38" s="92"/>
      <c r="P38" s="92"/>
    </row>
    <row r="39" spans="10:16" ht="12.75">
      <c r="J39" s="81"/>
      <c r="K39" s="81"/>
      <c r="L39" s="81"/>
      <c r="M39" s="81"/>
      <c r="N39" s="81"/>
      <c r="O39" s="81"/>
      <c r="P39" s="81"/>
    </row>
    <row r="40" spans="10:16" ht="12.75">
      <c r="J40" s="81"/>
      <c r="K40" s="87"/>
      <c r="L40" s="81"/>
      <c r="M40" s="81"/>
      <c r="N40" s="81"/>
      <c r="O40" s="81"/>
      <c r="P40" s="81"/>
    </row>
    <row r="41" spans="9:16" ht="15">
      <c r="I41" s="93"/>
      <c r="J41" s="81"/>
      <c r="K41" s="94"/>
      <c r="L41" s="92"/>
      <c r="M41" s="92"/>
      <c r="N41" s="92"/>
      <c r="O41" s="92"/>
      <c r="P41" s="81"/>
    </row>
    <row r="42" spans="9:16" ht="12.75">
      <c r="I42" s="95"/>
      <c r="J42" s="81"/>
      <c r="K42" s="94"/>
      <c r="L42" s="81"/>
      <c r="M42" s="81"/>
      <c r="N42" s="81"/>
      <c r="O42" s="81"/>
      <c r="P42" s="81"/>
    </row>
    <row r="43" spans="9:16" ht="12.75">
      <c r="I43" s="81"/>
      <c r="J43" s="81"/>
      <c r="K43" s="87"/>
      <c r="L43" s="81"/>
      <c r="M43" s="81"/>
      <c r="N43" s="81"/>
      <c r="O43" s="81"/>
      <c r="P43" s="81"/>
    </row>
    <row r="44" spans="9:16" ht="12.75">
      <c r="I44" s="81"/>
      <c r="J44" s="81"/>
      <c r="K44" s="87"/>
      <c r="L44" s="81"/>
      <c r="M44" s="81"/>
      <c r="N44" s="81"/>
      <c r="O44" s="81"/>
      <c r="P44" s="81"/>
    </row>
    <row r="45" spans="9:16" ht="12.75">
      <c r="I45" s="81"/>
      <c r="J45" s="81"/>
      <c r="K45" s="87"/>
      <c r="L45" s="81"/>
      <c r="M45" s="81"/>
      <c r="N45" s="81"/>
      <c r="O45" s="81"/>
      <c r="P45" s="81"/>
    </row>
    <row r="46" spans="9:16" ht="12.75">
      <c r="I46" s="81"/>
      <c r="J46" s="81"/>
      <c r="K46" s="87"/>
      <c r="L46" s="81"/>
      <c r="M46" s="81"/>
      <c r="N46" s="81"/>
      <c r="O46" s="81"/>
      <c r="P46" s="81"/>
    </row>
    <row r="47" spans="11:16" ht="12.75">
      <c r="K47" s="81"/>
      <c r="L47" s="81"/>
      <c r="M47" s="81"/>
      <c r="N47" s="81"/>
      <c r="O47" s="81"/>
      <c r="P47" s="81"/>
    </row>
    <row r="48" spans="11:16" ht="12.75">
      <c r="K48" s="81"/>
      <c r="L48" s="81"/>
      <c r="M48" s="81"/>
      <c r="N48" s="81"/>
      <c r="O48" s="81" t="s">
        <v>10</v>
      </c>
      <c r="P48" s="81"/>
    </row>
    <row r="49" spans="11:16" ht="12.75">
      <c r="K49" s="81"/>
      <c r="L49" s="81"/>
      <c r="M49" s="81"/>
      <c r="N49" s="81"/>
      <c r="O49" s="81" t="s">
        <v>11</v>
      </c>
      <c r="P49" s="81"/>
    </row>
    <row r="50" spans="11:16" ht="12.75">
      <c r="K50" s="81"/>
      <c r="L50" s="81"/>
      <c r="M50" s="81"/>
      <c r="N50" s="81"/>
      <c r="O50" s="81"/>
      <c r="P50" s="81"/>
    </row>
  </sheetData>
  <sheetProtection/>
  <mergeCells count="17">
    <mergeCell ref="F1:H1"/>
    <mergeCell ref="G12:H12"/>
    <mergeCell ref="G18:H18"/>
    <mergeCell ref="C11:D11"/>
    <mergeCell ref="A6:H6"/>
    <mergeCell ref="A10:B10"/>
    <mergeCell ref="A11:B11"/>
    <mergeCell ref="C7:F7"/>
    <mergeCell ref="C8:F8"/>
    <mergeCell ref="A28:H28"/>
    <mergeCell ref="A26:H26"/>
    <mergeCell ref="A25:H25"/>
    <mergeCell ref="G19:H19"/>
    <mergeCell ref="A24:H24"/>
    <mergeCell ref="A23:H23"/>
    <mergeCell ref="A22:H22"/>
    <mergeCell ref="A27:H27"/>
  </mergeCells>
  <printOptions/>
  <pageMargins left="0.7" right="0.7" top="0.787401575" bottom="0.787401575" header="0.3" footer="0.3"/>
  <pageSetup fitToHeight="0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0">
      <selection activeCell="T25" sqref="T25"/>
    </sheetView>
  </sheetViews>
  <sheetFormatPr defaultColWidth="8.875" defaultRowHeight="12.75"/>
  <cols>
    <col min="1" max="1" width="44.00390625" style="100" customWidth="1"/>
    <col min="2" max="2" width="9.125" style="100" customWidth="1"/>
    <col min="3" max="3" width="16.00390625" style="101" customWidth="1"/>
    <col min="4" max="4" width="25.875" style="100" customWidth="1"/>
    <col min="5" max="16384" width="8.875" style="100" customWidth="1"/>
  </cols>
  <sheetData>
    <row r="1" ht="12.75">
      <c r="A1" s="99" t="s">
        <v>41</v>
      </c>
    </row>
    <row r="2" ht="12.75">
      <c r="A2" s="100" t="s">
        <v>43</v>
      </c>
    </row>
    <row r="3" ht="12.75">
      <c r="A3" s="100" t="s">
        <v>44</v>
      </c>
    </row>
    <row r="4" ht="12.75">
      <c r="A4" s="100" t="s">
        <v>45</v>
      </c>
    </row>
    <row r="6" spans="1:4" ht="42" customHeight="1">
      <c r="A6" s="232" t="s">
        <v>147</v>
      </c>
      <c r="B6" s="232"/>
      <c r="C6" s="232"/>
      <c r="D6" s="232"/>
    </row>
    <row r="7" spans="1:4" ht="19.5" customHeight="1">
      <c r="A7" s="102"/>
      <c r="B7" s="102"/>
      <c r="C7" s="102"/>
      <c r="D7" s="102"/>
    </row>
    <row r="8" spans="1:2" ht="18" customHeight="1">
      <c r="A8" s="99" t="s">
        <v>113</v>
      </c>
      <c r="B8" s="99"/>
    </row>
    <row r="9" spans="1:2" ht="18" customHeight="1">
      <c r="A9" s="99" t="s">
        <v>114</v>
      </c>
      <c r="B9" s="99"/>
    </row>
    <row r="10" ht="13.5" thickBot="1"/>
    <row r="11" spans="1:4" ht="33" customHeight="1" thickBot="1">
      <c r="A11" s="103" t="s">
        <v>115</v>
      </c>
      <c r="B11" s="104" t="s">
        <v>148</v>
      </c>
      <c r="C11" s="105" t="s">
        <v>116</v>
      </c>
      <c r="D11" s="104" t="s">
        <v>117</v>
      </c>
    </row>
    <row r="12" spans="1:4" ht="12.75">
      <c r="A12" s="106" t="s">
        <v>118</v>
      </c>
      <c r="B12" s="107"/>
      <c r="C12" s="108">
        <f>SUM(C13:C18)</f>
        <v>11011534</v>
      </c>
      <c r="D12" s="109" t="s">
        <v>119</v>
      </c>
    </row>
    <row r="13" spans="1:4" ht="18" customHeight="1">
      <c r="A13" s="110" t="s">
        <v>120</v>
      </c>
      <c r="B13" s="111">
        <v>5011</v>
      </c>
      <c r="C13" s="112">
        <v>8217996</v>
      </c>
      <c r="D13" s="112"/>
    </row>
    <row r="14" spans="1:4" ht="18" customHeight="1">
      <c r="A14" s="110" t="s">
        <v>121</v>
      </c>
      <c r="B14" s="111">
        <v>5021</v>
      </c>
      <c r="C14" s="112"/>
      <c r="D14" s="112"/>
    </row>
    <row r="15" spans="1:4" ht="18" customHeight="1">
      <c r="A15" s="113" t="s">
        <v>122</v>
      </c>
      <c r="B15" s="114">
        <v>5031</v>
      </c>
      <c r="C15" s="115">
        <v>2053967</v>
      </c>
      <c r="D15" s="115"/>
    </row>
    <row r="16" spans="1:4" ht="18" customHeight="1">
      <c r="A16" s="113" t="s">
        <v>123</v>
      </c>
      <c r="B16" s="114">
        <v>5032</v>
      </c>
      <c r="C16" s="115">
        <v>739571</v>
      </c>
      <c r="D16" s="115"/>
    </row>
    <row r="17" spans="1:4" ht="18" customHeight="1">
      <c r="A17" s="113"/>
      <c r="B17" s="114"/>
      <c r="C17" s="115"/>
      <c r="D17" s="115"/>
    </row>
    <row r="18" spans="1:4" ht="18" customHeight="1">
      <c r="A18" s="113"/>
      <c r="B18" s="114"/>
      <c r="C18" s="115"/>
      <c r="D18" s="115"/>
    </row>
    <row r="19" spans="1:4" ht="18" customHeight="1">
      <c r="A19" s="106" t="s">
        <v>124</v>
      </c>
      <c r="B19" s="116"/>
      <c r="C19" s="117">
        <f>C20+C24+C29+C36</f>
        <v>1210482</v>
      </c>
      <c r="D19" s="117"/>
    </row>
    <row r="20" spans="1:4" ht="29.25" customHeight="1">
      <c r="A20" s="118" t="s">
        <v>149</v>
      </c>
      <c r="B20" s="119" t="s">
        <v>125</v>
      </c>
      <c r="C20" s="120">
        <f>SUM(C21:C23)</f>
        <v>133010</v>
      </c>
      <c r="D20" s="120"/>
    </row>
    <row r="21" spans="1:4" ht="18" customHeight="1">
      <c r="A21" s="113" t="s">
        <v>126</v>
      </c>
      <c r="B21" s="123">
        <v>5136</v>
      </c>
      <c r="C21" s="115">
        <v>9003</v>
      </c>
      <c r="D21" s="115"/>
    </row>
    <row r="22" spans="1:4" ht="18" customHeight="1">
      <c r="A22" s="113" t="s">
        <v>127</v>
      </c>
      <c r="B22" s="114">
        <v>5137</v>
      </c>
      <c r="C22" s="115">
        <v>66437</v>
      </c>
      <c r="D22" s="115"/>
    </row>
    <row r="23" spans="1:4" ht="18" customHeight="1">
      <c r="A23" s="113" t="s">
        <v>128</v>
      </c>
      <c r="B23" s="123">
        <v>5139</v>
      </c>
      <c r="C23" s="115">
        <v>57570</v>
      </c>
      <c r="D23" s="115"/>
    </row>
    <row r="24" spans="1:4" ht="25.5">
      <c r="A24" s="118" t="s">
        <v>150</v>
      </c>
      <c r="B24" s="119" t="s">
        <v>130</v>
      </c>
      <c r="C24" s="120">
        <f>SUM(C25:C28)</f>
        <v>420000</v>
      </c>
      <c r="D24" s="120"/>
    </row>
    <row r="25" spans="1:4" ht="18" customHeight="1">
      <c r="A25" s="121" t="s">
        <v>131</v>
      </c>
      <c r="B25" s="122">
        <v>5156</v>
      </c>
      <c r="C25" s="115">
        <v>76000</v>
      </c>
      <c r="D25" s="115"/>
    </row>
    <row r="26" spans="1:4" ht="18" customHeight="1">
      <c r="A26" s="121" t="s">
        <v>174</v>
      </c>
      <c r="B26" s="122">
        <v>5152</v>
      </c>
      <c r="C26" s="115">
        <v>160000</v>
      </c>
      <c r="D26" s="115"/>
    </row>
    <row r="27" spans="1:4" ht="18" customHeight="1">
      <c r="A27" s="121" t="s">
        <v>175</v>
      </c>
      <c r="B27" s="122">
        <v>5154</v>
      </c>
      <c r="C27" s="115">
        <v>170000</v>
      </c>
      <c r="D27" s="115"/>
    </row>
    <row r="28" spans="1:4" ht="18" customHeight="1">
      <c r="A28" s="121" t="s">
        <v>176</v>
      </c>
      <c r="B28" s="122">
        <v>5151</v>
      </c>
      <c r="C28" s="115">
        <v>14000</v>
      </c>
      <c r="D28" s="115"/>
    </row>
    <row r="29" spans="1:4" ht="25.5">
      <c r="A29" s="118" t="s">
        <v>132</v>
      </c>
      <c r="B29" s="119" t="s">
        <v>133</v>
      </c>
      <c r="C29" s="120">
        <f>SUM(C30:C35)</f>
        <v>631085</v>
      </c>
      <c r="D29" s="120"/>
    </row>
    <row r="30" spans="1:4" ht="18" customHeight="1">
      <c r="A30" s="113" t="s">
        <v>134</v>
      </c>
      <c r="B30" s="114">
        <v>5161</v>
      </c>
      <c r="C30" s="115">
        <v>240000</v>
      </c>
      <c r="D30" s="115"/>
    </row>
    <row r="31" spans="1:4" ht="18" customHeight="1">
      <c r="A31" s="113" t="s">
        <v>135</v>
      </c>
      <c r="B31" s="114">
        <v>5162</v>
      </c>
      <c r="C31" s="115">
        <v>180000</v>
      </c>
      <c r="D31" s="115"/>
    </row>
    <row r="32" spans="1:4" ht="18" customHeight="1">
      <c r="A32" s="113" t="s">
        <v>173</v>
      </c>
      <c r="B32" s="124">
        <v>5166</v>
      </c>
      <c r="C32" s="115">
        <v>41085</v>
      </c>
      <c r="D32" s="115"/>
    </row>
    <row r="33" spans="1:4" ht="18" customHeight="1">
      <c r="A33" s="113" t="s">
        <v>136</v>
      </c>
      <c r="B33" s="114">
        <v>5167</v>
      </c>
      <c r="C33" s="115">
        <v>170000</v>
      </c>
      <c r="D33" s="115"/>
    </row>
    <row r="34" spans="1:4" ht="18" customHeight="1">
      <c r="A34" s="113" t="s">
        <v>137</v>
      </c>
      <c r="B34" s="114">
        <v>5169</v>
      </c>
      <c r="C34" s="115">
        <v>0</v>
      </c>
      <c r="D34" s="115"/>
    </row>
    <row r="35" spans="1:4" ht="18" customHeight="1">
      <c r="A35" s="113" t="s">
        <v>129</v>
      </c>
      <c r="B35" s="114"/>
      <c r="C35" s="115"/>
      <c r="D35" s="115"/>
    </row>
    <row r="36" spans="1:4" ht="28.5" customHeight="1">
      <c r="A36" s="118" t="s">
        <v>138</v>
      </c>
      <c r="B36" s="119" t="s">
        <v>139</v>
      </c>
      <c r="C36" s="120">
        <f>SUM(C37)</f>
        <v>26387</v>
      </c>
      <c r="D36" s="120"/>
    </row>
    <row r="37" spans="1:4" ht="18" customHeight="1">
      <c r="A37" s="113" t="s">
        <v>140</v>
      </c>
      <c r="B37" s="114">
        <v>5173</v>
      </c>
      <c r="C37" s="115">
        <v>26387</v>
      </c>
      <c r="D37" s="115"/>
    </row>
    <row r="38" spans="1:4" ht="18" customHeight="1">
      <c r="A38" s="125" t="s">
        <v>129</v>
      </c>
      <c r="B38" s="114"/>
      <c r="C38" s="115"/>
      <c r="D38" s="115"/>
    </row>
    <row r="39" spans="1:4" ht="18" customHeight="1">
      <c r="A39" s="126" t="s">
        <v>141</v>
      </c>
      <c r="B39" s="127"/>
      <c r="C39" s="128">
        <f>C19+C12</f>
        <v>12222016</v>
      </c>
      <c r="D39" s="128"/>
    </row>
    <row r="40" spans="1:4" ht="18" customHeight="1">
      <c r="A40" s="129" t="s">
        <v>142</v>
      </c>
      <c r="B40" s="130"/>
      <c r="C40" s="131">
        <v>11051597</v>
      </c>
      <c r="D40" s="131"/>
    </row>
    <row r="41" spans="1:4" ht="18" customHeight="1" thickBot="1">
      <c r="A41" s="132" t="s">
        <v>143</v>
      </c>
      <c r="B41" s="133"/>
      <c r="C41" s="134">
        <f>C39-C40</f>
        <v>1170419</v>
      </c>
      <c r="D41" s="134"/>
    </row>
    <row r="42" spans="1:4" ht="18" customHeight="1" thickBot="1">
      <c r="A42" s="132" t="s">
        <v>144</v>
      </c>
      <c r="B42" s="133"/>
      <c r="C42" s="134"/>
      <c r="D42" s="134"/>
    </row>
    <row r="43" spans="1:4" ht="18" customHeight="1" thickBot="1">
      <c r="A43" s="132" t="s">
        <v>145</v>
      </c>
      <c r="B43" s="133"/>
      <c r="C43" s="134"/>
      <c r="D43" s="134"/>
    </row>
    <row r="45" spans="1:4" ht="45.75" customHeight="1">
      <c r="A45" s="231" t="s">
        <v>152</v>
      </c>
      <c r="B45" s="231"/>
      <c r="C45" s="231"/>
      <c r="D45" s="231"/>
    </row>
    <row r="46" spans="1:4" ht="25.5" customHeight="1">
      <c r="A46" s="231" t="s">
        <v>151</v>
      </c>
      <c r="B46" s="231"/>
      <c r="C46" s="231"/>
      <c r="D46" s="231"/>
    </row>
    <row r="47" spans="1:4" ht="12.75">
      <c r="A47" s="135"/>
      <c r="B47" s="135"/>
      <c r="C47" s="136"/>
      <c r="D47" s="135"/>
    </row>
    <row r="48" spans="1:4" ht="12.75">
      <c r="A48" s="137"/>
      <c r="B48" s="137"/>
      <c r="C48" s="138"/>
      <c r="D48" s="96"/>
    </row>
    <row r="49" spans="1:4" ht="12.75">
      <c r="A49" s="96" t="s">
        <v>177</v>
      </c>
      <c r="B49" s="96"/>
      <c r="C49" s="139" t="s">
        <v>11</v>
      </c>
      <c r="D49" s="149">
        <v>41667</v>
      </c>
    </row>
    <row r="50" spans="1:4" ht="12.75">
      <c r="A50" s="96" t="s">
        <v>178</v>
      </c>
      <c r="B50" s="96"/>
      <c r="C50" s="138"/>
      <c r="D50" s="96"/>
    </row>
    <row r="51" spans="1:4" ht="12.75">
      <c r="A51" s="96" t="s">
        <v>179</v>
      </c>
      <c r="B51" s="96"/>
      <c r="C51" s="138"/>
      <c r="D51" s="96"/>
    </row>
    <row r="52" ht="12.75">
      <c r="F52" s="100" t="s">
        <v>146</v>
      </c>
    </row>
    <row r="55" spans="1:3" ht="12.75">
      <c r="A55" s="230"/>
      <c r="B55" s="230"/>
      <c r="C55" s="230"/>
    </row>
    <row r="56" spans="1:3" ht="12.75">
      <c r="A56" s="230"/>
      <c r="B56" s="230"/>
      <c r="C56" s="230"/>
    </row>
    <row r="57" spans="1:3" ht="12.75">
      <c r="A57" s="230"/>
      <c r="B57" s="230"/>
      <c r="C57" s="230"/>
    </row>
  </sheetData>
  <sheetProtection/>
  <mergeCells count="4">
    <mergeCell ref="A55:C57"/>
    <mergeCell ref="A45:D45"/>
    <mergeCell ref="A6:D6"/>
    <mergeCell ref="A46:D46"/>
  </mergeCells>
  <printOptions/>
  <pageMargins left="1.07" right="0.7" top="0.38" bottom="0.59" header="0.3" footer="0.3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C24" sqref="C24"/>
    </sheetView>
  </sheetViews>
  <sheetFormatPr defaultColWidth="9.00390625" defaultRowHeight="12.75"/>
  <cols>
    <col min="1" max="1" width="26.125" style="142" customWidth="1"/>
    <col min="2" max="2" width="32.625" style="142" customWidth="1"/>
    <col min="3" max="3" width="30.875" style="142" customWidth="1"/>
    <col min="4" max="16384" width="9.125" style="142" customWidth="1"/>
  </cols>
  <sheetData>
    <row r="1" spans="1:2" ht="15">
      <c r="A1" s="140" t="s">
        <v>41</v>
      </c>
      <c r="B1" s="141"/>
    </row>
    <row r="2" spans="1:2" ht="15">
      <c r="A2" s="141" t="s">
        <v>43</v>
      </c>
      <c r="B2" s="141"/>
    </row>
    <row r="3" spans="1:2" ht="15">
      <c r="A3" s="141" t="s">
        <v>44</v>
      </c>
      <c r="B3" s="141"/>
    </row>
    <row r="4" spans="1:2" ht="15">
      <c r="A4" s="141" t="s">
        <v>45</v>
      </c>
      <c r="B4" s="141"/>
    </row>
    <row r="7" spans="1:3" ht="18.75" customHeight="1">
      <c r="A7" s="233" t="s">
        <v>153</v>
      </c>
      <c r="B7" s="233"/>
      <c r="C7" s="233"/>
    </row>
    <row r="8" spans="1:3" ht="15">
      <c r="A8" s="143"/>
      <c r="B8" s="143"/>
      <c r="C8" s="143"/>
    </row>
    <row r="9" spans="1:3" ht="15">
      <c r="A9" s="140" t="s">
        <v>164</v>
      </c>
      <c r="B9" s="143"/>
      <c r="C9" s="143"/>
    </row>
    <row r="10" spans="1:3" ht="15">
      <c r="A10" s="140" t="s">
        <v>165</v>
      </c>
      <c r="B10" s="143"/>
      <c r="C10" s="143"/>
    </row>
    <row r="11" ht="15.75" thickBot="1"/>
    <row r="12" spans="1:3" ht="15.75" thickBot="1">
      <c r="A12" s="144">
        <v>1</v>
      </c>
      <c r="B12" s="144">
        <v>2</v>
      </c>
      <c r="C12" s="145">
        <v>3</v>
      </c>
    </row>
    <row r="13" spans="1:9" ht="26.25" thickBot="1">
      <c r="A13" s="146" t="s">
        <v>154</v>
      </c>
      <c r="B13" s="146" t="s">
        <v>155</v>
      </c>
      <c r="C13" s="147" t="s">
        <v>156</v>
      </c>
      <c r="D13" s="141"/>
      <c r="E13" s="141"/>
      <c r="F13" s="141"/>
      <c r="G13" s="141"/>
      <c r="H13" s="141"/>
      <c r="I13" s="141"/>
    </row>
    <row r="14" spans="1:9" ht="35.25" customHeight="1" thickBot="1">
      <c r="A14" s="151">
        <v>9793</v>
      </c>
      <c r="B14" s="151">
        <v>30</v>
      </c>
      <c r="C14" s="150" t="s">
        <v>180</v>
      </c>
      <c r="D14" s="141"/>
      <c r="E14" s="141"/>
      <c r="F14" s="141"/>
      <c r="G14" s="141"/>
      <c r="H14" s="141"/>
      <c r="I14" s="141"/>
    </row>
    <row r="15" spans="1:9" ht="15">
      <c r="A15" s="148"/>
      <c r="B15" s="148"/>
      <c r="C15" s="141"/>
      <c r="D15" s="141"/>
      <c r="E15" s="141"/>
      <c r="F15" s="141"/>
      <c r="G15" s="141"/>
      <c r="H15" s="141"/>
      <c r="I15" s="141"/>
    </row>
    <row r="16" spans="1:9" ht="30" customHeight="1">
      <c r="A16" s="234" t="s">
        <v>157</v>
      </c>
      <c r="B16" s="234"/>
      <c r="C16" s="234"/>
      <c r="D16" s="141"/>
      <c r="E16" s="141"/>
      <c r="F16" s="141"/>
      <c r="G16" s="141"/>
      <c r="H16" s="141"/>
      <c r="I16" s="141"/>
    </row>
    <row r="17" spans="1:10" ht="117" customHeight="1">
      <c r="A17" s="234" t="s">
        <v>159</v>
      </c>
      <c r="B17" s="234"/>
      <c r="C17" s="234"/>
      <c r="D17" s="141"/>
      <c r="E17" s="141"/>
      <c r="F17" s="141"/>
      <c r="G17" s="141"/>
      <c r="H17" s="141"/>
      <c r="I17" s="141"/>
      <c r="J17" s="140"/>
    </row>
    <row r="18" spans="1:10" ht="15.75" customHeight="1">
      <c r="A18" s="236"/>
      <c r="B18" s="236"/>
      <c r="C18" s="236"/>
      <c r="D18" s="141"/>
      <c r="E18" s="141"/>
      <c r="F18" s="141"/>
      <c r="G18" s="141"/>
      <c r="H18" s="141"/>
      <c r="I18" s="141"/>
      <c r="J18" s="140"/>
    </row>
    <row r="19" spans="1:9" ht="29.25" customHeight="1">
      <c r="A19" s="235" t="s">
        <v>158</v>
      </c>
      <c r="B19" s="235"/>
      <c r="C19" s="235"/>
      <c r="D19" s="141"/>
      <c r="E19" s="141"/>
      <c r="F19" s="141"/>
      <c r="G19" s="141"/>
      <c r="H19" s="141"/>
      <c r="I19" s="141"/>
    </row>
    <row r="20" spans="1:9" ht="27.75" customHeight="1">
      <c r="A20" s="96"/>
      <c r="B20" s="96"/>
      <c r="C20" s="96"/>
      <c r="D20" s="141"/>
      <c r="E20" s="141"/>
      <c r="F20" s="141"/>
      <c r="G20" s="141"/>
      <c r="H20" s="141"/>
      <c r="I20" s="141"/>
    </row>
    <row r="21" spans="1:9" ht="15">
      <c r="A21" s="96"/>
      <c r="B21" s="49"/>
      <c r="C21" s="96"/>
      <c r="D21" s="141"/>
      <c r="E21" s="141"/>
      <c r="F21" s="141"/>
      <c r="G21" s="141"/>
      <c r="H21" s="141"/>
      <c r="I21" s="141"/>
    </row>
    <row r="22" spans="1:9" ht="15">
      <c r="A22" s="96"/>
      <c r="B22" s="96"/>
      <c r="C22" s="96"/>
      <c r="D22" s="141"/>
      <c r="E22" s="141"/>
      <c r="F22" s="141"/>
      <c r="G22" s="141"/>
      <c r="H22" s="141"/>
      <c r="I22" s="141"/>
    </row>
  </sheetData>
  <sheetProtection/>
  <mergeCells count="5">
    <mergeCell ref="A7:C7"/>
    <mergeCell ref="A16:C16"/>
    <mergeCell ref="A17:C17"/>
    <mergeCell ref="A19:C19"/>
    <mergeCell ref="A18:C18"/>
  </mergeCells>
  <printOptions/>
  <pageMargins left="0.7" right="0.7" top="0.787401575" bottom="0.787401575" header="0.3" footer="0.3"/>
  <pageSetup fitToHeight="1" fitToWidth="1"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B4" sqref="B4"/>
    </sheetView>
  </sheetViews>
  <sheetFormatPr defaultColWidth="9.00390625" defaultRowHeight="12.75" outlineLevelRow="2"/>
  <cols>
    <col min="1" max="1" width="27.875" style="152" customWidth="1"/>
    <col min="2" max="2" width="26.125" style="152" customWidth="1"/>
    <col min="3" max="3" width="13.00390625" style="152" customWidth="1"/>
    <col min="4" max="4" width="18.875" style="152" customWidth="1"/>
    <col min="5" max="5" width="10.75390625" style="152" customWidth="1"/>
    <col min="6" max="6" width="16.125" style="152" customWidth="1"/>
    <col min="7" max="7" width="25.25390625" style="152" customWidth="1"/>
    <col min="8" max="9" width="9.125" style="152" customWidth="1"/>
    <col min="10" max="16384" width="9.125" style="154" customWidth="1"/>
  </cols>
  <sheetData>
    <row r="1" ht="14.25">
      <c r="G1" s="153" t="s">
        <v>181</v>
      </c>
    </row>
    <row r="3" spans="1:7" ht="15">
      <c r="A3" s="155" t="s">
        <v>182</v>
      </c>
      <c r="B3" s="152" t="s">
        <v>68</v>
      </c>
      <c r="F3" s="241" t="s">
        <v>183</v>
      </c>
      <c r="G3" s="241"/>
    </row>
    <row r="4" spans="2:7" s="156" customFormat="1" ht="15">
      <c r="B4" s="155"/>
      <c r="C4" s="152"/>
      <c r="E4" s="157"/>
      <c r="F4" s="158"/>
      <c r="G4"/>
    </row>
    <row r="5" spans="1:7" s="156" customFormat="1" ht="15" customHeight="1">
      <c r="A5" s="240" t="s">
        <v>184</v>
      </c>
      <c r="B5" s="240"/>
      <c r="C5" s="240"/>
      <c r="D5" s="240"/>
      <c r="E5" s="240"/>
      <c r="F5" s="240"/>
      <c r="G5" s="240"/>
    </row>
    <row r="6" spans="1:7" s="156" customFormat="1" ht="15" customHeight="1">
      <c r="A6" s="240"/>
      <c r="B6" s="240"/>
      <c r="C6" s="240"/>
      <c r="D6" s="240"/>
      <c r="E6" s="240"/>
      <c r="F6" s="240"/>
      <c r="G6" s="240"/>
    </row>
    <row r="7" spans="1:6" s="156" customFormat="1" ht="14.25">
      <c r="A7" s="152"/>
      <c r="B7" s="152"/>
      <c r="C7" s="152"/>
      <c r="D7" s="158"/>
      <c r="E7" s="157"/>
      <c r="F7" s="158"/>
    </row>
    <row r="8" spans="1:7" s="156" customFormat="1" ht="15" thickBot="1">
      <c r="A8" s="152"/>
      <c r="B8" s="152"/>
      <c r="C8" s="158"/>
      <c r="D8" s="158"/>
      <c r="E8" s="157"/>
      <c r="F8" s="158"/>
      <c r="G8" s="158" t="s">
        <v>185</v>
      </c>
    </row>
    <row r="9" spans="1:9" ht="14.25">
      <c r="A9" s="249" t="s">
        <v>186</v>
      </c>
      <c r="B9" s="237" t="s">
        <v>187</v>
      </c>
      <c r="C9" s="242" t="s">
        <v>188</v>
      </c>
      <c r="D9" s="245" t="s">
        <v>189</v>
      </c>
      <c r="E9" s="248" t="s">
        <v>190</v>
      </c>
      <c r="F9" s="159" t="s">
        <v>191</v>
      </c>
      <c r="G9" s="160"/>
      <c r="H9" s="154"/>
      <c r="I9" s="154"/>
    </row>
    <row r="10" spans="1:9" ht="14.25">
      <c r="A10" s="250"/>
      <c r="B10" s="238"/>
      <c r="C10" s="243"/>
      <c r="D10" s="246"/>
      <c r="E10" s="246"/>
      <c r="F10" s="161" t="s">
        <v>192</v>
      </c>
      <c r="G10" s="162" t="s">
        <v>193</v>
      </c>
      <c r="H10" s="154"/>
      <c r="I10" s="154"/>
    </row>
    <row r="11" spans="1:9" ht="15" thickBot="1">
      <c r="A11" s="251"/>
      <c r="B11" s="239"/>
      <c r="C11" s="244"/>
      <c r="D11" s="247"/>
      <c r="E11" s="247"/>
      <c r="F11" s="163" t="s">
        <v>194</v>
      </c>
      <c r="G11" s="164"/>
      <c r="H11" s="154"/>
      <c r="I11" s="154"/>
    </row>
    <row r="12" spans="1:9" ht="15" thickBot="1">
      <c r="A12" s="165"/>
      <c r="B12" s="166" t="s">
        <v>195</v>
      </c>
      <c r="C12" s="167">
        <v>2</v>
      </c>
      <c r="D12" s="168" t="s">
        <v>196</v>
      </c>
      <c r="E12" s="169">
        <v>5</v>
      </c>
      <c r="F12" s="168" t="s">
        <v>197</v>
      </c>
      <c r="G12" s="170">
        <v>7</v>
      </c>
      <c r="H12" s="154"/>
      <c r="I12" s="154"/>
    </row>
    <row r="13" spans="1:7" ht="16.5" customHeight="1" outlineLevel="2" thickBot="1">
      <c r="A13" s="171" t="s">
        <v>68</v>
      </c>
      <c r="B13" s="172" t="s">
        <v>198</v>
      </c>
      <c r="C13" s="173">
        <v>200000</v>
      </c>
      <c r="D13" s="174" t="s">
        <v>199</v>
      </c>
      <c r="E13" s="175">
        <v>2038</v>
      </c>
      <c r="F13" s="176" t="s">
        <v>200</v>
      </c>
      <c r="G13" s="177" t="s">
        <v>201</v>
      </c>
    </row>
    <row r="14" spans="1:7" ht="16.5" customHeight="1" outlineLevel="2">
      <c r="A14" s="171" t="s">
        <v>68</v>
      </c>
      <c r="B14" s="172" t="s">
        <v>198</v>
      </c>
      <c r="C14" s="173">
        <v>180000</v>
      </c>
      <c r="D14" s="174" t="s">
        <v>202</v>
      </c>
      <c r="E14" s="175">
        <v>2033</v>
      </c>
      <c r="F14" s="176" t="s">
        <v>203</v>
      </c>
      <c r="G14" s="177" t="s">
        <v>201</v>
      </c>
    </row>
    <row r="15" spans="1:7" ht="16.5" customHeight="1" outlineLevel="2">
      <c r="A15" s="178"/>
      <c r="B15" s="179"/>
      <c r="C15" s="180"/>
      <c r="D15" s="181"/>
      <c r="E15" s="181"/>
      <c r="F15" s="181"/>
      <c r="G15" s="182"/>
    </row>
    <row r="16" spans="1:7" ht="16.5" customHeight="1" outlineLevel="2">
      <c r="A16" s="178"/>
      <c r="B16" s="179"/>
      <c r="C16" s="180"/>
      <c r="D16" s="181"/>
      <c r="E16" s="181"/>
      <c r="F16" s="181"/>
      <c r="G16" s="182"/>
    </row>
    <row r="17" spans="1:7" ht="16.5" customHeight="1" outlineLevel="2">
      <c r="A17" s="178"/>
      <c r="B17" s="179"/>
      <c r="C17" s="180"/>
      <c r="D17" s="181"/>
      <c r="E17" s="181"/>
      <c r="F17" s="181"/>
      <c r="G17" s="182"/>
    </row>
    <row r="18" spans="1:7" ht="16.5" customHeight="1" outlineLevel="2">
      <c r="A18" s="178"/>
      <c r="B18" s="179"/>
      <c r="C18" s="180"/>
      <c r="D18" s="181"/>
      <c r="E18" s="181"/>
      <c r="F18" s="181"/>
      <c r="G18" s="182"/>
    </row>
    <row r="19" spans="1:7" ht="16.5" customHeight="1" outlineLevel="2">
      <c r="A19" s="178"/>
      <c r="B19" s="179"/>
      <c r="C19" s="180"/>
      <c r="D19" s="181"/>
      <c r="E19" s="181"/>
      <c r="F19" s="181"/>
      <c r="G19" s="182"/>
    </row>
    <row r="20" spans="1:7" ht="16.5" customHeight="1" outlineLevel="2">
      <c r="A20" s="178"/>
      <c r="B20" s="179"/>
      <c r="C20" s="180"/>
      <c r="D20" s="181"/>
      <c r="E20" s="181"/>
      <c r="F20" s="181"/>
      <c r="G20" s="182"/>
    </row>
    <row r="21" spans="1:7" ht="16.5" customHeight="1" outlineLevel="2">
      <c r="A21" s="178"/>
      <c r="B21" s="179"/>
      <c r="C21" s="180"/>
      <c r="D21" s="181"/>
      <c r="E21" s="181"/>
      <c r="F21" s="181"/>
      <c r="G21" s="182"/>
    </row>
    <row r="22" spans="1:7" ht="16.5" customHeight="1" outlineLevel="2">
      <c r="A22" s="178"/>
      <c r="B22" s="179"/>
      <c r="C22" s="180"/>
      <c r="D22" s="181"/>
      <c r="E22" s="181"/>
      <c r="F22" s="181"/>
      <c r="G22" s="182"/>
    </row>
    <row r="23" spans="1:7" ht="16.5" customHeight="1" outlineLevel="2">
      <c r="A23" s="178"/>
      <c r="B23" s="179"/>
      <c r="C23" s="181"/>
      <c r="D23" s="181"/>
      <c r="E23" s="181"/>
      <c r="F23" s="181"/>
      <c r="G23" s="182"/>
    </row>
    <row r="24" spans="1:7" ht="16.5" customHeight="1" outlineLevel="2">
      <c r="A24" s="178"/>
      <c r="B24" s="179"/>
      <c r="C24" s="181"/>
      <c r="D24" s="181"/>
      <c r="E24" s="181"/>
      <c r="F24" s="181"/>
      <c r="G24" s="182"/>
    </row>
    <row r="25" spans="1:7" ht="16.5" customHeight="1" outlineLevel="2" thickBot="1">
      <c r="A25" s="183"/>
      <c r="B25" s="184"/>
      <c r="C25" s="181"/>
      <c r="D25" s="181"/>
      <c r="E25" s="181"/>
      <c r="F25" s="181"/>
      <c r="G25" s="182"/>
    </row>
    <row r="26" spans="1:9" s="191" customFormat="1" ht="25.5" customHeight="1" thickBot="1">
      <c r="A26" s="185" t="s">
        <v>204</v>
      </c>
      <c r="B26" s="186"/>
      <c r="C26" s="187">
        <f>SUM(C13:C25)</f>
        <v>380000</v>
      </c>
      <c r="D26" s="188"/>
      <c r="E26" s="188"/>
      <c r="F26" s="188"/>
      <c r="G26" s="189"/>
      <c r="H26" s="190"/>
      <c r="I26" s="190"/>
    </row>
    <row r="27" ht="14.25">
      <c r="A27" s="3" t="s">
        <v>205</v>
      </c>
    </row>
    <row r="28" spans="1:2" ht="15">
      <c r="A28" s="190"/>
      <c r="B28" s="190"/>
    </row>
    <row r="29" spans="1:6" ht="14.25">
      <c r="A29" s="152" t="s">
        <v>206</v>
      </c>
      <c r="C29" s="192" t="s">
        <v>207</v>
      </c>
      <c r="D29" s="193" t="s">
        <v>208</v>
      </c>
      <c r="E29" s="194">
        <v>41673</v>
      </c>
      <c r="F29" s="192" t="s">
        <v>209</v>
      </c>
    </row>
    <row r="30" spans="1:3" ht="14.25">
      <c r="A30" s="152" t="s">
        <v>210</v>
      </c>
      <c r="C30" s="152" t="s">
        <v>162</v>
      </c>
    </row>
    <row r="31" spans="1:3" ht="14.25">
      <c r="A31" s="195" t="s">
        <v>211</v>
      </c>
      <c r="C31" s="195" t="s">
        <v>212</v>
      </c>
    </row>
  </sheetData>
  <sheetProtection/>
  <mergeCells count="7">
    <mergeCell ref="B9:B11"/>
    <mergeCell ref="A5:G6"/>
    <mergeCell ref="F3:G3"/>
    <mergeCell ref="C9:C11"/>
    <mergeCell ref="D9:D11"/>
    <mergeCell ref="E9:E11"/>
    <mergeCell ref="A9:A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K12" sqref="K12"/>
    </sheetView>
  </sheetViews>
  <sheetFormatPr defaultColWidth="9.00390625" defaultRowHeight="12.75"/>
  <cols>
    <col min="1" max="1" width="49.00390625" style="196" customWidth="1"/>
    <col min="2" max="3" width="15.25390625" style="196" customWidth="1"/>
    <col min="4" max="6" width="16.00390625" style="196" customWidth="1"/>
    <col min="7" max="16384" width="9.125" style="196" customWidth="1"/>
  </cols>
  <sheetData>
    <row r="2" ht="12.75">
      <c r="F2" s="197" t="s">
        <v>213</v>
      </c>
    </row>
    <row r="3" spans="1:6" ht="15">
      <c r="A3" s="255" t="s">
        <v>214</v>
      </c>
      <c r="B3" s="255"/>
      <c r="C3" s="255"/>
      <c r="D3" s="255"/>
      <c r="E3" s="255"/>
      <c r="F3" s="255"/>
    </row>
    <row r="4" spans="1:6" ht="15">
      <c r="A4" s="255" t="s">
        <v>215</v>
      </c>
      <c r="B4" s="255"/>
      <c r="C4" s="255"/>
      <c r="D4" s="255"/>
      <c r="E4" s="255"/>
      <c r="F4" s="255"/>
    </row>
    <row r="6" ht="14.25">
      <c r="A6" s="198" t="s">
        <v>216</v>
      </c>
    </row>
    <row r="7" ht="13.5" thickBot="1"/>
    <row r="8" spans="1:6" ht="12.75">
      <c r="A8" s="259" t="s">
        <v>217</v>
      </c>
      <c r="B8" s="256" t="s">
        <v>218</v>
      </c>
      <c r="C8" s="256" t="s">
        <v>219</v>
      </c>
      <c r="D8" s="262" t="s">
        <v>220</v>
      </c>
      <c r="E8" s="262"/>
      <c r="F8" s="252" t="s">
        <v>221</v>
      </c>
    </row>
    <row r="9" spans="1:6" ht="12.75">
      <c r="A9" s="260"/>
      <c r="B9" s="257"/>
      <c r="C9" s="257"/>
      <c r="D9" s="263" t="s">
        <v>222</v>
      </c>
      <c r="E9" s="263" t="s">
        <v>223</v>
      </c>
      <c r="F9" s="253"/>
    </row>
    <row r="10" spans="1:6" ht="16.5" customHeight="1" thickBot="1">
      <c r="A10" s="261"/>
      <c r="B10" s="258"/>
      <c r="C10" s="258"/>
      <c r="D10" s="264"/>
      <c r="E10" s="264"/>
      <c r="F10" s="254"/>
    </row>
    <row r="11" spans="1:6" ht="13.5" thickBot="1">
      <c r="A11" s="199">
        <v>1</v>
      </c>
      <c r="B11" s="200">
        <v>2</v>
      </c>
      <c r="C11" s="200">
        <v>3</v>
      </c>
      <c r="D11" s="200">
        <v>4</v>
      </c>
      <c r="E11" s="200">
        <v>5</v>
      </c>
      <c r="F11" s="201">
        <v>6</v>
      </c>
    </row>
    <row r="12" spans="1:6" ht="102.75" thickBot="1">
      <c r="A12" s="210" t="s">
        <v>230</v>
      </c>
      <c r="B12" s="202">
        <v>39416</v>
      </c>
      <c r="C12" s="202">
        <v>48579</v>
      </c>
      <c r="D12" s="203">
        <v>43000000</v>
      </c>
      <c r="E12" s="203">
        <v>43000000</v>
      </c>
      <c r="F12" s="204">
        <v>179000000</v>
      </c>
    </row>
    <row r="13" spans="1:6" ht="13.5" thickBot="1">
      <c r="A13" s="205" t="s">
        <v>141</v>
      </c>
      <c r="B13" s="206"/>
      <c r="C13" s="206"/>
      <c r="D13" s="206"/>
      <c r="E13" s="206"/>
      <c r="F13" s="207"/>
    </row>
    <row r="16" spans="1:6" ht="12.75">
      <c r="A16" s="196" t="s">
        <v>224</v>
      </c>
      <c r="B16" s="196" t="s">
        <v>225</v>
      </c>
      <c r="D16" s="196" t="s">
        <v>226</v>
      </c>
      <c r="E16" s="196" t="s">
        <v>227</v>
      </c>
      <c r="F16" s="208"/>
    </row>
    <row r="17" spans="1:2" ht="12.75">
      <c r="A17" s="196" t="s">
        <v>228</v>
      </c>
      <c r="B17" s="196" t="s">
        <v>162</v>
      </c>
    </row>
    <row r="18" spans="1:2" ht="12.75">
      <c r="A18" s="209" t="s">
        <v>229</v>
      </c>
      <c r="B18" s="196" t="s">
        <v>212</v>
      </c>
    </row>
  </sheetData>
  <sheetProtection/>
  <mergeCells count="9">
    <mergeCell ref="F8:F10"/>
    <mergeCell ref="A3:F3"/>
    <mergeCell ref="A4:F4"/>
    <mergeCell ref="B8:B10"/>
    <mergeCell ref="A8:A10"/>
    <mergeCell ref="C8:C10"/>
    <mergeCell ref="D8:E8"/>
    <mergeCell ref="D9:D10"/>
    <mergeCell ref="E9:E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6">
      <selection activeCell="A54" sqref="A54"/>
    </sheetView>
  </sheetViews>
  <sheetFormatPr defaultColWidth="9.125" defaultRowHeight="12.75"/>
  <cols>
    <col min="1" max="1" width="17.375" style="5" customWidth="1"/>
    <col min="2" max="2" width="6.75390625" style="5" customWidth="1"/>
    <col min="3" max="3" width="50.75390625" style="5" customWidth="1"/>
    <col min="4" max="6" width="15.625" style="5" customWidth="1"/>
    <col min="7" max="7" width="16.25390625" style="5" customWidth="1"/>
    <col min="8" max="8" width="15.625" style="5" customWidth="1"/>
    <col min="9" max="16384" width="9.125" style="5" customWidth="1"/>
  </cols>
  <sheetData>
    <row r="1" spans="1:8" ht="12.75">
      <c r="A1" s="42"/>
      <c r="B1" s="21"/>
      <c r="C1" s="2"/>
      <c r="H1" s="42"/>
    </row>
    <row r="2" spans="2:8" ht="12.75">
      <c r="B2" s="14"/>
      <c r="C2" s="11"/>
      <c r="G2" s="213" t="s">
        <v>4</v>
      </c>
      <c r="H2" s="213"/>
    </row>
    <row r="3" spans="1:3" ht="12.75">
      <c r="A3" s="5" t="s">
        <v>67</v>
      </c>
      <c r="C3" s="5" t="s">
        <v>68</v>
      </c>
    </row>
    <row r="4" spans="1:8" ht="12.75">
      <c r="A4" s="5" t="s">
        <v>69</v>
      </c>
      <c r="C4" s="5" t="s">
        <v>70</v>
      </c>
      <c r="G4" s="220" t="s">
        <v>71</v>
      </c>
      <c r="H4" s="220"/>
    </row>
    <row r="5" spans="1:3" ht="12.75">
      <c r="A5" s="5" t="s">
        <v>72</v>
      </c>
      <c r="C5" s="5" t="s">
        <v>73</v>
      </c>
    </row>
    <row r="7" spans="1:8" ht="12.75">
      <c r="A7" s="216" t="s">
        <v>24</v>
      </c>
      <c r="B7" s="216"/>
      <c r="C7" s="216"/>
      <c r="D7" s="216"/>
      <c r="E7" s="216"/>
      <c r="F7" s="216"/>
      <c r="G7" s="216"/>
      <c r="H7" s="216"/>
    </row>
    <row r="8" spans="1:8" ht="12.75">
      <c r="A8" s="219" t="s">
        <v>15</v>
      </c>
      <c r="B8" s="217"/>
      <c r="C8" s="217"/>
      <c r="D8" s="217"/>
      <c r="E8" s="217"/>
      <c r="F8" s="217"/>
      <c r="G8" s="217"/>
      <c r="H8" s="217"/>
    </row>
    <row r="9" spans="1:8" ht="12.75">
      <c r="A9" s="214" t="s">
        <v>16</v>
      </c>
      <c r="B9" s="215"/>
      <c r="C9" s="215"/>
      <c r="D9" s="215"/>
      <c r="E9" s="215"/>
      <c r="F9" s="215"/>
      <c r="G9" s="215"/>
      <c r="H9" s="215"/>
    </row>
    <row r="10" spans="1:8" ht="12.75">
      <c r="A10" s="219" t="s">
        <v>13</v>
      </c>
      <c r="B10" s="217"/>
      <c r="C10" s="217"/>
      <c r="D10" s="217"/>
      <c r="E10" s="217"/>
      <c r="F10" s="217"/>
      <c r="G10" s="217"/>
      <c r="H10" s="217"/>
    </row>
    <row r="11" spans="1:8" ht="12.75">
      <c r="A11" s="13"/>
      <c r="B11" s="13"/>
      <c r="C11" s="216"/>
      <c r="D11" s="216"/>
      <c r="E11" s="216"/>
      <c r="F11" s="216"/>
      <c r="G11" s="216"/>
      <c r="H11" s="13"/>
    </row>
    <row r="12" ht="13.5" thickBot="1">
      <c r="H12" s="6" t="s">
        <v>22</v>
      </c>
    </row>
    <row r="13" spans="1:8" s="23" customFormat="1" ht="90" thickBot="1">
      <c r="A13" s="32" t="s">
        <v>2</v>
      </c>
      <c r="B13" s="27" t="s">
        <v>3</v>
      </c>
      <c r="C13" s="24" t="s">
        <v>6</v>
      </c>
      <c r="D13" s="7" t="s">
        <v>74</v>
      </c>
      <c r="E13" s="7" t="s">
        <v>75</v>
      </c>
      <c r="F13" s="41" t="s">
        <v>26</v>
      </c>
      <c r="G13" s="7" t="s">
        <v>76</v>
      </c>
      <c r="H13" s="7" t="s">
        <v>0</v>
      </c>
    </row>
    <row r="14" spans="1:8" ht="13.5" thickBot="1">
      <c r="A14" s="12" t="s">
        <v>5</v>
      </c>
      <c r="B14" s="31" t="s">
        <v>12</v>
      </c>
      <c r="C14" s="1" t="s">
        <v>25</v>
      </c>
      <c r="D14" s="1">
        <v>1</v>
      </c>
      <c r="E14" s="1">
        <v>2</v>
      </c>
      <c r="F14" s="22">
        <v>3</v>
      </c>
      <c r="G14" s="1">
        <v>4</v>
      </c>
      <c r="H14" s="1" t="s">
        <v>17</v>
      </c>
    </row>
    <row r="15" spans="1:8" ht="13.5" thickBot="1">
      <c r="A15" s="26"/>
      <c r="B15" s="28"/>
      <c r="C15" s="43" t="s">
        <v>14</v>
      </c>
      <c r="D15" s="37">
        <f>SUM(D17:D21)</f>
        <v>4660000</v>
      </c>
      <c r="E15" s="37">
        <f>SUM(E17:E21)</f>
        <v>4660000</v>
      </c>
      <c r="F15" s="37">
        <v>0</v>
      </c>
      <c r="G15" s="37">
        <f>SUM(G17:G21)</f>
        <v>4660000</v>
      </c>
      <c r="H15" s="37">
        <v>0</v>
      </c>
    </row>
    <row r="16" spans="1:8" ht="12.75">
      <c r="A16" s="33"/>
      <c r="B16" s="29"/>
      <c r="C16" s="4" t="s">
        <v>7</v>
      </c>
      <c r="D16" s="38"/>
      <c r="E16" s="38"/>
      <c r="F16" s="38"/>
      <c r="G16" s="38"/>
      <c r="H16" s="40"/>
    </row>
    <row r="17" spans="1:8" ht="12.75">
      <c r="A17" s="33"/>
      <c r="B17" s="44">
        <v>34352</v>
      </c>
      <c r="C17" s="9" t="s">
        <v>77</v>
      </c>
      <c r="D17" s="38">
        <v>2760000</v>
      </c>
      <c r="E17" s="38">
        <v>2760000</v>
      </c>
      <c r="F17" s="38"/>
      <c r="G17" s="38">
        <v>2760000</v>
      </c>
      <c r="H17" s="38">
        <v>0</v>
      </c>
    </row>
    <row r="18" spans="1:8" ht="12.75">
      <c r="A18" s="33"/>
      <c r="B18" s="44">
        <v>34352</v>
      </c>
      <c r="C18" s="10" t="s">
        <v>77</v>
      </c>
      <c r="D18" s="38">
        <v>1000000</v>
      </c>
      <c r="E18" s="38">
        <v>1000000</v>
      </c>
      <c r="F18" s="38"/>
      <c r="G18" s="38">
        <v>1000000</v>
      </c>
      <c r="H18" s="38">
        <v>0</v>
      </c>
    </row>
    <row r="19" spans="1:8" ht="12.75">
      <c r="A19" s="33"/>
      <c r="B19" s="44">
        <v>34352</v>
      </c>
      <c r="C19" s="10" t="s">
        <v>78</v>
      </c>
      <c r="D19" s="38">
        <v>900000</v>
      </c>
      <c r="E19" s="38">
        <v>900000</v>
      </c>
      <c r="F19" s="38"/>
      <c r="G19" s="38">
        <v>900000</v>
      </c>
      <c r="H19" s="38">
        <v>0</v>
      </c>
    </row>
    <row r="20" spans="1:8" ht="12.75">
      <c r="A20" s="33"/>
      <c r="B20" s="44"/>
      <c r="C20" s="10"/>
      <c r="D20" s="38"/>
      <c r="E20" s="38"/>
      <c r="F20" s="38"/>
      <c r="G20" s="38"/>
      <c r="H20" s="38"/>
    </row>
    <row r="21" spans="1:8" ht="13.5" thickBot="1">
      <c r="A21" s="33"/>
      <c r="B21" s="44"/>
      <c r="C21" s="17"/>
      <c r="D21" s="39"/>
      <c r="E21" s="39"/>
      <c r="F21" s="39"/>
      <c r="G21" s="39"/>
      <c r="H21" s="39"/>
    </row>
    <row r="22" spans="1:8" ht="13.5" thickBot="1">
      <c r="A22" s="26"/>
      <c r="B22" s="31"/>
      <c r="C22" s="18" t="s">
        <v>19</v>
      </c>
      <c r="D22" s="37">
        <f>SUM(D24:D26)</f>
        <v>0</v>
      </c>
      <c r="E22" s="37">
        <f>SUM(E24:E26)</f>
        <v>0</v>
      </c>
      <c r="F22" s="37">
        <v>0</v>
      </c>
      <c r="G22" s="37">
        <v>0</v>
      </c>
      <c r="H22" s="37">
        <v>0</v>
      </c>
    </row>
    <row r="23" spans="1:8" ht="12.75">
      <c r="A23" s="33"/>
      <c r="B23" s="29"/>
      <c r="C23" s="4" t="s">
        <v>7</v>
      </c>
      <c r="D23" s="38"/>
      <c r="E23" s="38"/>
      <c r="F23" s="38"/>
      <c r="G23" s="38"/>
      <c r="H23" s="38"/>
    </row>
    <row r="24" spans="1:8" ht="12.75">
      <c r="A24" s="33"/>
      <c r="B24" s="29"/>
      <c r="C24" s="10"/>
      <c r="D24" s="38"/>
      <c r="E24" s="38"/>
      <c r="F24" s="38"/>
      <c r="G24" s="38"/>
      <c r="H24" s="38"/>
    </row>
    <row r="25" spans="1:8" ht="12.75">
      <c r="A25" s="33"/>
      <c r="B25" s="29"/>
      <c r="C25" s="10"/>
      <c r="D25" s="38"/>
      <c r="E25" s="38"/>
      <c r="F25" s="38"/>
      <c r="G25" s="38"/>
      <c r="H25" s="38"/>
    </row>
    <row r="26" spans="1:8" ht="13.5" thickBot="1">
      <c r="A26" s="34"/>
      <c r="B26" s="30"/>
      <c r="C26" s="10"/>
      <c r="D26" s="38"/>
      <c r="E26" s="38"/>
      <c r="F26" s="38"/>
      <c r="G26" s="38"/>
      <c r="H26" s="39"/>
    </row>
    <row r="27" spans="1:8" ht="13.5" thickBot="1">
      <c r="A27" s="26"/>
      <c r="B27" s="31"/>
      <c r="C27" s="18" t="s">
        <v>20</v>
      </c>
      <c r="D27" s="37">
        <f>SUM(D29:D31)</f>
        <v>0</v>
      </c>
      <c r="E27" s="37">
        <f>SUM(E29:E31)</f>
        <v>0</v>
      </c>
      <c r="F27" s="37">
        <v>0</v>
      </c>
      <c r="G27" s="37">
        <v>0</v>
      </c>
      <c r="H27" s="37">
        <v>0</v>
      </c>
    </row>
    <row r="28" spans="1:8" ht="12.75">
      <c r="A28" s="33"/>
      <c r="B28" s="30"/>
      <c r="C28" s="9" t="s">
        <v>7</v>
      </c>
      <c r="D28" s="38"/>
      <c r="E28" s="38"/>
      <c r="F28" s="38"/>
      <c r="G28" s="38"/>
      <c r="H28" s="38"/>
    </row>
    <row r="29" spans="1:8" ht="12.75">
      <c r="A29" s="33"/>
      <c r="B29" s="30"/>
      <c r="C29" s="9"/>
      <c r="D29" s="38"/>
      <c r="E29" s="38"/>
      <c r="F29" s="38"/>
      <c r="G29" s="38"/>
      <c r="H29" s="38"/>
    </row>
    <row r="30" spans="1:8" ht="12.75">
      <c r="A30" s="34"/>
      <c r="B30" s="30"/>
      <c r="C30" s="10"/>
      <c r="D30" s="38"/>
      <c r="E30" s="38"/>
      <c r="F30" s="38"/>
      <c r="G30" s="38"/>
      <c r="H30" s="38"/>
    </row>
    <row r="31" spans="1:8" ht="13.5" thickBot="1">
      <c r="A31" s="34"/>
      <c r="B31" s="30"/>
      <c r="C31" s="17"/>
      <c r="D31" s="39"/>
      <c r="E31" s="39"/>
      <c r="F31" s="39"/>
      <c r="G31" s="39"/>
      <c r="H31" s="39"/>
    </row>
    <row r="32" spans="1:8" ht="26.25" thickBot="1">
      <c r="A32" s="8"/>
      <c r="B32" s="31"/>
      <c r="C32" s="19" t="s">
        <v>21</v>
      </c>
      <c r="D32" s="39">
        <f>D15+D22+D27</f>
        <v>4660000</v>
      </c>
      <c r="E32" s="39">
        <f>E15+E22+E27</f>
        <v>4660000</v>
      </c>
      <c r="F32" s="39">
        <v>0</v>
      </c>
      <c r="G32" s="39">
        <f>G15+G22+G27</f>
        <v>4660000</v>
      </c>
      <c r="H32" s="39">
        <v>0</v>
      </c>
    </row>
    <row r="33" spans="1:8" ht="12.75">
      <c r="A33" s="16"/>
      <c r="B33" s="15"/>
      <c r="C33" s="20"/>
      <c r="D33" s="16"/>
      <c r="E33" s="16"/>
      <c r="F33" s="16"/>
      <c r="G33" s="16"/>
      <c r="H33" s="16"/>
    </row>
    <row r="34" ht="12.75">
      <c r="A34" s="3" t="s">
        <v>8</v>
      </c>
    </row>
    <row r="35" spans="1:8" ht="13.5">
      <c r="A35" s="35" t="s">
        <v>79</v>
      </c>
      <c r="C35" s="3"/>
      <c r="D35" s="11"/>
      <c r="E35" s="11"/>
      <c r="F35" s="11"/>
      <c r="G35" s="11"/>
      <c r="H35" s="11"/>
    </row>
    <row r="36" spans="1:8" ht="12.75">
      <c r="A36" s="3" t="s">
        <v>60</v>
      </c>
      <c r="C36" s="3"/>
      <c r="D36" s="11"/>
      <c r="E36" s="11"/>
      <c r="F36" s="11"/>
      <c r="G36" s="11"/>
      <c r="H36" s="11"/>
    </row>
    <row r="37" spans="1:8" ht="12.75">
      <c r="A37" s="25" t="s">
        <v>61</v>
      </c>
      <c r="C37" s="3"/>
      <c r="D37" s="11"/>
      <c r="E37" s="11"/>
      <c r="F37" s="11"/>
      <c r="G37" s="11"/>
      <c r="H37" s="11"/>
    </row>
    <row r="38" ht="12.75">
      <c r="A38" s="3" t="s">
        <v>80</v>
      </c>
    </row>
    <row r="39" spans="1:3" ht="12.75">
      <c r="A39" s="36" t="s">
        <v>81</v>
      </c>
      <c r="C39" s="3"/>
    </row>
    <row r="40" spans="1:7" ht="12.75">
      <c r="A40" s="25" t="s">
        <v>18</v>
      </c>
      <c r="B40" s="11"/>
      <c r="C40" s="25"/>
      <c r="D40" s="11"/>
      <c r="E40" s="11"/>
      <c r="F40" s="11"/>
      <c r="G40" s="11"/>
    </row>
    <row r="41" spans="1:3" ht="12.75">
      <c r="A41" s="25" t="s">
        <v>1</v>
      </c>
      <c r="B41" s="11"/>
      <c r="C41" s="25"/>
    </row>
    <row r="42" spans="1:3" ht="12.75">
      <c r="A42" s="3" t="s">
        <v>82</v>
      </c>
      <c r="C42" s="3"/>
    </row>
    <row r="43" spans="1:3" ht="12.75">
      <c r="A43" s="3" t="s">
        <v>23</v>
      </c>
      <c r="C43" s="3"/>
    </row>
    <row r="44" spans="1:3" ht="12.75">
      <c r="A44"/>
      <c r="C44" s="3"/>
    </row>
    <row r="45" spans="1:3" ht="12.75">
      <c r="A45" s="97" t="s">
        <v>83</v>
      </c>
      <c r="C45" s="3"/>
    </row>
    <row r="47" spans="1:9" ht="12.75">
      <c r="A47" s="5" t="s">
        <v>163</v>
      </c>
      <c r="G47" s="5" t="s">
        <v>10</v>
      </c>
      <c r="H47" s="211" t="s">
        <v>162</v>
      </c>
      <c r="I47" s="211"/>
    </row>
    <row r="48" spans="1:9" ht="12.75">
      <c r="A48" s="5" t="s">
        <v>161</v>
      </c>
      <c r="G48" s="5" t="s">
        <v>11</v>
      </c>
      <c r="H48" s="212">
        <v>41668</v>
      </c>
      <c r="I48" s="211"/>
    </row>
  </sheetData>
  <sheetProtection/>
  <mergeCells count="9">
    <mergeCell ref="H47:I47"/>
    <mergeCell ref="H48:I48"/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3">
      <selection activeCell="H19" sqref="H19"/>
    </sheetView>
  </sheetViews>
  <sheetFormatPr defaultColWidth="9.125" defaultRowHeight="12.75"/>
  <cols>
    <col min="1" max="1" width="17.375" style="5" customWidth="1"/>
    <col min="2" max="2" width="6.75390625" style="5" customWidth="1"/>
    <col min="3" max="3" width="50.75390625" style="5" customWidth="1"/>
    <col min="4" max="6" width="15.625" style="5" customWidth="1"/>
    <col min="7" max="7" width="16.25390625" style="5" customWidth="1"/>
    <col min="8" max="8" width="15.625" style="5" customWidth="1"/>
    <col min="9" max="16384" width="9.125" style="5" customWidth="1"/>
  </cols>
  <sheetData>
    <row r="1" spans="1:8" ht="12.75">
      <c r="A1" s="42"/>
      <c r="B1" s="21"/>
      <c r="C1" s="2"/>
      <c r="H1" s="42"/>
    </row>
    <row r="2" spans="2:8" ht="12.75">
      <c r="B2" s="14"/>
      <c r="C2" s="11"/>
      <c r="G2" s="213" t="s">
        <v>4</v>
      </c>
      <c r="H2" s="213"/>
    </row>
    <row r="3" spans="1:3" ht="12.75">
      <c r="A3" s="5" t="s">
        <v>67</v>
      </c>
      <c r="C3" s="5" t="s">
        <v>68</v>
      </c>
    </row>
    <row r="4" spans="1:8" ht="12.75">
      <c r="A4" s="5" t="s">
        <v>84</v>
      </c>
      <c r="C4" s="5" t="s">
        <v>70</v>
      </c>
      <c r="G4" s="220" t="s">
        <v>71</v>
      </c>
      <c r="H4" s="220"/>
    </row>
    <row r="5" spans="1:3" ht="12.75">
      <c r="A5" s="5" t="s">
        <v>72</v>
      </c>
      <c r="C5" s="5" t="s">
        <v>85</v>
      </c>
    </row>
    <row r="7" spans="1:8" ht="12.75">
      <c r="A7" s="216" t="s">
        <v>24</v>
      </c>
      <c r="B7" s="216"/>
      <c r="C7" s="216"/>
      <c r="D7" s="216"/>
      <c r="E7" s="216"/>
      <c r="F7" s="216"/>
      <c r="G7" s="216"/>
      <c r="H7" s="216"/>
    </row>
    <row r="8" spans="1:8" ht="12.75">
      <c r="A8" s="219" t="s">
        <v>15</v>
      </c>
      <c r="B8" s="217"/>
      <c r="C8" s="217"/>
      <c r="D8" s="217"/>
      <c r="E8" s="217"/>
      <c r="F8" s="217"/>
      <c r="G8" s="217"/>
      <c r="H8" s="217"/>
    </row>
    <row r="9" spans="1:8" ht="12.75">
      <c r="A9" s="214" t="s">
        <v>16</v>
      </c>
      <c r="B9" s="215"/>
      <c r="C9" s="215"/>
      <c r="D9" s="215"/>
      <c r="E9" s="215"/>
      <c r="F9" s="215"/>
      <c r="G9" s="215"/>
      <c r="H9" s="215"/>
    </row>
    <row r="10" spans="1:8" ht="12.75">
      <c r="A10" s="219" t="s">
        <v>13</v>
      </c>
      <c r="B10" s="217"/>
      <c r="C10" s="217"/>
      <c r="D10" s="217"/>
      <c r="E10" s="217"/>
      <c r="F10" s="217"/>
      <c r="G10" s="217"/>
      <c r="H10" s="217"/>
    </row>
    <row r="11" spans="1:8" ht="12.75">
      <c r="A11" s="13"/>
      <c r="B11" s="13"/>
      <c r="C11" s="216"/>
      <c r="D11" s="216"/>
      <c r="E11" s="216"/>
      <c r="F11" s="216"/>
      <c r="G11" s="216"/>
      <c r="H11" s="13"/>
    </row>
    <row r="12" ht="13.5" thickBot="1">
      <c r="H12" s="6" t="s">
        <v>22</v>
      </c>
    </row>
    <row r="13" spans="1:8" s="23" customFormat="1" ht="90" thickBot="1">
      <c r="A13" s="32" t="s">
        <v>2</v>
      </c>
      <c r="B13" s="27" t="s">
        <v>3</v>
      </c>
      <c r="C13" s="24" t="s">
        <v>6</v>
      </c>
      <c r="D13" s="7" t="s">
        <v>74</v>
      </c>
      <c r="E13" s="7" t="s">
        <v>75</v>
      </c>
      <c r="F13" s="41" t="s">
        <v>26</v>
      </c>
      <c r="G13" s="7" t="s">
        <v>76</v>
      </c>
      <c r="H13" s="7" t="s">
        <v>0</v>
      </c>
    </row>
    <row r="14" spans="1:8" ht="13.5" thickBot="1">
      <c r="A14" s="12" t="s">
        <v>5</v>
      </c>
      <c r="B14" s="31" t="s">
        <v>12</v>
      </c>
      <c r="C14" s="1" t="s">
        <v>25</v>
      </c>
      <c r="D14" s="1">
        <v>1</v>
      </c>
      <c r="E14" s="1">
        <v>2</v>
      </c>
      <c r="F14" s="22">
        <v>3</v>
      </c>
      <c r="G14" s="1">
        <v>4</v>
      </c>
      <c r="H14" s="1" t="s">
        <v>17</v>
      </c>
    </row>
    <row r="15" spans="1:8" ht="13.5" thickBot="1">
      <c r="A15" s="26"/>
      <c r="B15" s="28"/>
      <c r="C15" s="43" t="s">
        <v>14</v>
      </c>
      <c r="D15" s="37">
        <f>SUM(D17:D21)</f>
        <v>450000</v>
      </c>
      <c r="E15" s="37">
        <f>SUM(E17:E21)</f>
        <v>444723</v>
      </c>
      <c r="F15" s="37">
        <f>SUM(F17:F21)</f>
        <v>0</v>
      </c>
      <c r="G15" s="37">
        <f>SUM(G17:G21)</f>
        <v>444723</v>
      </c>
      <c r="H15" s="37">
        <v>0</v>
      </c>
    </row>
    <row r="16" spans="1:8" ht="12.75">
      <c r="A16" s="33"/>
      <c r="B16" s="29"/>
      <c r="C16" s="4" t="s">
        <v>7</v>
      </c>
      <c r="D16" s="38"/>
      <c r="E16" s="38"/>
      <c r="F16" s="38"/>
      <c r="G16" s="38"/>
      <c r="H16" s="40"/>
    </row>
    <row r="17" spans="1:8" ht="12.75">
      <c r="A17" s="33"/>
      <c r="B17" s="44">
        <v>22005</v>
      </c>
      <c r="C17" s="9" t="s">
        <v>86</v>
      </c>
      <c r="D17" s="38">
        <v>225000</v>
      </c>
      <c r="E17" s="38">
        <v>225000</v>
      </c>
      <c r="F17" s="38"/>
      <c r="G17" s="38">
        <v>219723</v>
      </c>
      <c r="H17" s="38">
        <v>0</v>
      </c>
    </row>
    <row r="18" spans="1:8" ht="12.75">
      <c r="A18" s="33"/>
      <c r="B18" s="44">
        <v>22005</v>
      </c>
      <c r="C18" s="10" t="s">
        <v>86</v>
      </c>
      <c r="D18" s="38">
        <v>225000</v>
      </c>
      <c r="E18" s="38">
        <v>219723</v>
      </c>
      <c r="F18" s="38"/>
      <c r="G18" s="38">
        <v>225000</v>
      </c>
      <c r="H18" s="38">
        <v>0</v>
      </c>
    </row>
    <row r="19" spans="1:8" ht="12.75">
      <c r="A19" s="33"/>
      <c r="B19" s="44"/>
      <c r="C19" s="10"/>
      <c r="D19" s="38"/>
      <c r="E19" s="38"/>
      <c r="F19" s="38"/>
      <c r="G19" s="38"/>
      <c r="H19" s="38"/>
    </row>
    <row r="20" spans="1:8" ht="12.75">
      <c r="A20" s="33"/>
      <c r="B20" s="44"/>
      <c r="C20" s="10"/>
      <c r="D20" s="38"/>
      <c r="E20" s="38"/>
      <c r="F20" s="38"/>
      <c r="G20" s="38"/>
      <c r="H20" s="38"/>
    </row>
    <row r="21" spans="1:8" ht="13.5" thickBot="1">
      <c r="A21" s="33"/>
      <c r="B21" s="44"/>
      <c r="C21" s="17"/>
      <c r="D21" s="39"/>
      <c r="E21" s="39"/>
      <c r="F21" s="39"/>
      <c r="G21" s="39"/>
      <c r="H21" s="39"/>
    </row>
    <row r="22" spans="1:8" ht="13.5" thickBot="1">
      <c r="A22" s="26"/>
      <c r="B22" s="31"/>
      <c r="C22" s="18" t="s">
        <v>19</v>
      </c>
      <c r="D22" s="37">
        <f>SUM(D24:D26)</f>
        <v>0</v>
      </c>
      <c r="E22" s="37">
        <f>SUM(E24:E26)</f>
        <v>0</v>
      </c>
      <c r="F22" s="37">
        <f>SUM(F24:F26)</f>
        <v>0</v>
      </c>
      <c r="G22" s="37">
        <f>SUM(G24:G26)</f>
        <v>0</v>
      </c>
      <c r="H22" s="37">
        <v>0</v>
      </c>
    </row>
    <row r="23" spans="1:8" ht="12.75">
      <c r="A23" s="33"/>
      <c r="B23" s="29"/>
      <c r="C23" s="4" t="s">
        <v>7</v>
      </c>
      <c r="D23" s="38"/>
      <c r="E23" s="38"/>
      <c r="F23" s="38"/>
      <c r="G23" s="38"/>
      <c r="H23" s="38"/>
    </row>
    <row r="24" spans="1:8" ht="12.75">
      <c r="A24" s="33"/>
      <c r="B24" s="29"/>
      <c r="C24" s="10"/>
      <c r="D24" s="38"/>
      <c r="E24" s="38"/>
      <c r="F24" s="38"/>
      <c r="G24" s="38"/>
      <c r="H24" s="38"/>
    </row>
    <row r="25" spans="1:8" ht="12.75">
      <c r="A25" s="33"/>
      <c r="B25" s="29"/>
      <c r="C25" s="10"/>
      <c r="D25" s="38"/>
      <c r="E25" s="38"/>
      <c r="F25" s="38"/>
      <c r="G25" s="38"/>
      <c r="H25" s="38"/>
    </row>
    <row r="26" spans="1:8" ht="13.5" thickBot="1">
      <c r="A26" s="34"/>
      <c r="B26" s="30"/>
      <c r="C26" s="10"/>
      <c r="D26" s="38"/>
      <c r="E26" s="38"/>
      <c r="F26" s="38"/>
      <c r="G26" s="38"/>
      <c r="H26" s="39"/>
    </row>
    <row r="27" spans="1:8" ht="13.5" thickBot="1">
      <c r="A27" s="26"/>
      <c r="B27" s="31"/>
      <c r="C27" s="18" t="s">
        <v>20</v>
      </c>
      <c r="D27" s="37">
        <f>SUM(D29:D31)</f>
        <v>0</v>
      </c>
      <c r="E27" s="37">
        <f>SUM(E29:E31)</f>
        <v>0</v>
      </c>
      <c r="F27" s="37">
        <f>SUM(F29:F31)</f>
        <v>0</v>
      </c>
      <c r="G27" s="37">
        <f>SUM(G29:G31)</f>
        <v>0</v>
      </c>
      <c r="H27" s="37">
        <v>0</v>
      </c>
    </row>
    <row r="28" spans="1:8" ht="12.75">
      <c r="A28" s="33"/>
      <c r="B28" s="30"/>
      <c r="C28" s="9" t="s">
        <v>7</v>
      </c>
      <c r="D28" s="38"/>
      <c r="E28" s="38"/>
      <c r="F28" s="38"/>
      <c r="G28" s="38"/>
      <c r="H28" s="38"/>
    </row>
    <row r="29" spans="1:8" ht="12.75">
      <c r="A29" s="33"/>
      <c r="B29" s="30"/>
      <c r="C29" s="9"/>
      <c r="D29" s="38"/>
      <c r="E29" s="38"/>
      <c r="F29" s="38"/>
      <c r="G29" s="38"/>
      <c r="H29" s="38"/>
    </row>
    <row r="30" spans="1:8" ht="12.75">
      <c r="A30" s="34"/>
      <c r="B30" s="30"/>
      <c r="C30" s="10"/>
      <c r="D30" s="38"/>
      <c r="E30" s="38"/>
      <c r="F30" s="38"/>
      <c r="G30" s="38"/>
      <c r="H30" s="38"/>
    </row>
    <row r="31" spans="1:8" ht="13.5" thickBot="1">
      <c r="A31" s="34"/>
      <c r="B31" s="30"/>
      <c r="C31" s="17"/>
      <c r="D31" s="39"/>
      <c r="E31" s="39"/>
      <c r="F31" s="39"/>
      <c r="G31" s="39"/>
      <c r="H31" s="39"/>
    </row>
    <row r="32" spans="1:8" ht="26.25" thickBot="1">
      <c r="A32" s="8"/>
      <c r="B32" s="31"/>
      <c r="C32" s="19" t="s">
        <v>21</v>
      </c>
      <c r="D32" s="39">
        <f>D15+D22+D27</f>
        <v>450000</v>
      </c>
      <c r="E32" s="39">
        <f>E15+E22+E27</f>
        <v>444723</v>
      </c>
      <c r="F32" s="39">
        <f>F15+F22+F27</f>
        <v>0</v>
      </c>
      <c r="G32" s="39">
        <f>G15+G22+G27</f>
        <v>444723</v>
      </c>
      <c r="H32" s="39">
        <v>0</v>
      </c>
    </row>
    <row r="33" spans="1:8" ht="12.75">
      <c r="A33" s="16"/>
      <c r="B33" s="15"/>
      <c r="C33" s="20"/>
      <c r="D33" s="16"/>
      <c r="E33" s="16"/>
      <c r="F33" s="16"/>
      <c r="G33" s="16"/>
      <c r="H33" s="16"/>
    </row>
    <row r="34" ht="12.75">
      <c r="A34" s="3" t="s">
        <v>8</v>
      </c>
    </row>
    <row r="35" spans="1:8" ht="13.5">
      <c r="A35" s="35" t="s">
        <v>79</v>
      </c>
      <c r="C35" s="3"/>
      <c r="D35" s="11"/>
      <c r="E35" s="11"/>
      <c r="F35" s="11"/>
      <c r="G35" s="11"/>
      <c r="H35" s="11"/>
    </row>
    <row r="36" spans="1:8" ht="12.75">
      <c r="A36" s="3" t="s">
        <v>60</v>
      </c>
      <c r="C36" s="3"/>
      <c r="D36" s="11"/>
      <c r="E36" s="11"/>
      <c r="F36" s="11"/>
      <c r="G36" s="11"/>
      <c r="H36" s="11"/>
    </row>
    <row r="37" spans="1:8" ht="12.75">
      <c r="A37" s="25" t="s">
        <v>61</v>
      </c>
      <c r="C37" s="3"/>
      <c r="D37" s="11"/>
      <c r="E37" s="11"/>
      <c r="F37" s="11"/>
      <c r="G37" s="11"/>
      <c r="H37" s="11"/>
    </row>
    <row r="38" ht="12.75">
      <c r="A38" s="3" t="s">
        <v>80</v>
      </c>
    </row>
    <row r="39" spans="1:3" ht="12.75">
      <c r="A39" s="36" t="s">
        <v>81</v>
      </c>
      <c r="C39" s="3"/>
    </row>
    <row r="40" spans="1:7" ht="12.75">
      <c r="A40" s="25" t="s">
        <v>18</v>
      </c>
      <c r="B40" s="11"/>
      <c r="C40" s="25"/>
      <c r="D40" s="11"/>
      <c r="E40" s="11"/>
      <c r="F40" s="11"/>
      <c r="G40" s="11"/>
    </row>
    <row r="41" spans="1:3" ht="12.75">
      <c r="A41" s="25" t="s">
        <v>1</v>
      </c>
      <c r="B41" s="11"/>
      <c r="C41" s="25"/>
    </row>
    <row r="42" spans="1:3" ht="12.75">
      <c r="A42" s="3" t="s">
        <v>82</v>
      </c>
      <c r="C42" s="3"/>
    </row>
    <row r="43" spans="1:3" ht="12.75">
      <c r="A43" s="3" t="s">
        <v>23</v>
      </c>
      <c r="C43" s="3"/>
    </row>
    <row r="44" spans="1:3" ht="12.75">
      <c r="A44"/>
      <c r="C44" s="3"/>
    </row>
    <row r="45" spans="1:3" ht="12.75">
      <c r="A45" s="97" t="s">
        <v>83</v>
      </c>
      <c r="C45" s="3"/>
    </row>
    <row r="47" spans="1:9" ht="12.75">
      <c r="A47" s="5" t="s">
        <v>163</v>
      </c>
      <c r="B47" s="49"/>
      <c r="G47" s="5" t="s">
        <v>10</v>
      </c>
      <c r="H47" s="211" t="s">
        <v>162</v>
      </c>
      <c r="I47" s="211"/>
    </row>
    <row r="48" spans="1:9" ht="12.75">
      <c r="A48" s="5" t="s">
        <v>161</v>
      </c>
      <c r="G48" s="5" t="s">
        <v>11</v>
      </c>
      <c r="H48" s="212">
        <v>41668</v>
      </c>
      <c r="I48" s="211"/>
    </row>
  </sheetData>
  <sheetProtection/>
  <mergeCells count="9">
    <mergeCell ref="H47:I47"/>
    <mergeCell ref="H48:I48"/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3">
      <selection activeCell="O35" sqref="O35"/>
    </sheetView>
  </sheetViews>
  <sheetFormatPr defaultColWidth="9.125" defaultRowHeight="12.75"/>
  <cols>
    <col min="1" max="1" width="22.00390625" style="5" customWidth="1"/>
    <col min="2" max="2" width="6.75390625" style="5" customWidth="1"/>
    <col min="3" max="3" width="50.75390625" style="5" customWidth="1"/>
    <col min="4" max="6" width="15.625" style="5" customWidth="1"/>
    <col min="7" max="7" width="16.25390625" style="5" customWidth="1"/>
    <col min="8" max="8" width="15.625" style="5" customWidth="1"/>
    <col min="9" max="16384" width="9.125" style="5" customWidth="1"/>
  </cols>
  <sheetData>
    <row r="1" spans="1:8" ht="12.75">
      <c r="A1" s="42"/>
      <c r="B1" s="21"/>
      <c r="C1" s="2"/>
      <c r="H1" s="42"/>
    </row>
    <row r="2" spans="2:8" ht="12.75">
      <c r="B2" s="14"/>
      <c r="C2" s="11"/>
      <c r="G2" s="213" t="s">
        <v>4</v>
      </c>
      <c r="H2" s="213"/>
    </row>
    <row r="3" spans="1:3" ht="12.75">
      <c r="A3" s="5" t="s">
        <v>87</v>
      </c>
      <c r="C3" s="5" t="s">
        <v>68</v>
      </c>
    </row>
    <row r="4" spans="1:8" ht="12.75">
      <c r="A4" s="5" t="s">
        <v>88</v>
      </c>
      <c r="C4" s="5" t="s">
        <v>70</v>
      </c>
      <c r="G4" s="220" t="s">
        <v>89</v>
      </c>
      <c r="H4" s="220"/>
    </row>
    <row r="5" spans="1:3" ht="12.75">
      <c r="A5" s="5" t="s">
        <v>90</v>
      </c>
      <c r="C5" s="5" t="s">
        <v>91</v>
      </c>
    </row>
    <row r="7" spans="1:8" ht="12.75">
      <c r="A7" s="216" t="s">
        <v>24</v>
      </c>
      <c r="B7" s="216"/>
      <c r="C7" s="216"/>
      <c r="D7" s="216"/>
      <c r="E7" s="216"/>
      <c r="F7" s="216"/>
      <c r="G7" s="216"/>
      <c r="H7" s="216"/>
    </row>
    <row r="8" spans="1:8" ht="12.75">
      <c r="A8" s="219" t="s">
        <v>15</v>
      </c>
      <c r="B8" s="217"/>
      <c r="C8" s="217"/>
      <c r="D8" s="217"/>
      <c r="E8" s="217"/>
      <c r="F8" s="217"/>
      <c r="G8" s="217"/>
      <c r="H8" s="217"/>
    </row>
    <row r="9" spans="1:8" ht="12.75">
      <c r="A9" s="214" t="s">
        <v>16</v>
      </c>
      <c r="B9" s="215"/>
      <c r="C9" s="215"/>
      <c r="D9" s="215"/>
      <c r="E9" s="215"/>
      <c r="F9" s="215"/>
      <c r="G9" s="215"/>
      <c r="H9" s="215"/>
    </row>
    <row r="10" spans="1:8" ht="12.75">
      <c r="A10" s="219" t="s">
        <v>13</v>
      </c>
      <c r="B10" s="217"/>
      <c r="C10" s="217"/>
      <c r="D10" s="217"/>
      <c r="E10" s="217"/>
      <c r="F10" s="217"/>
      <c r="G10" s="217"/>
      <c r="H10" s="217"/>
    </row>
    <row r="11" spans="1:8" ht="12.75">
      <c r="A11" s="13"/>
      <c r="B11" s="13"/>
      <c r="C11" s="216"/>
      <c r="D11" s="216"/>
      <c r="E11" s="216"/>
      <c r="F11" s="216"/>
      <c r="G11" s="216"/>
      <c r="H11" s="13"/>
    </row>
    <row r="12" ht="13.5" thickBot="1">
      <c r="H12" s="6" t="s">
        <v>22</v>
      </c>
    </row>
    <row r="13" spans="1:8" s="23" customFormat="1" ht="90" thickBot="1">
      <c r="A13" s="32" t="s">
        <v>2</v>
      </c>
      <c r="B13" s="27" t="s">
        <v>3</v>
      </c>
      <c r="C13" s="24" t="s">
        <v>6</v>
      </c>
      <c r="D13" s="7" t="s">
        <v>74</v>
      </c>
      <c r="E13" s="7" t="s">
        <v>75</v>
      </c>
      <c r="F13" s="41" t="s">
        <v>26</v>
      </c>
      <c r="G13" s="7" t="s">
        <v>76</v>
      </c>
      <c r="H13" s="7" t="s">
        <v>0</v>
      </c>
    </row>
    <row r="14" spans="1:8" ht="13.5" thickBot="1">
      <c r="A14" s="12" t="s">
        <v>5</v>
      </c>
      <c r="B14" s="31" t="s">
        <v>12</v>
      </c>
      <c r="C14" s="1" t="s">
        <v>25</v>
      </c>
      <c r="D14" s="1">
        <v>1</v>
      </c>
      <c r="E14" s="1">
        <v>2</v>
      </c>
      <c r="F14" s="22">
        <v>3</v>
      </c>
      <c r="G14" s="1">
        <v>4</v>
      </c>
      <c r="H14" s="1" t="s">
        <v>17</v>
      </c>
    </row>
    <row r="15" spans="1:8" ht="13.5" thickBot="1">
      <c r="A15" s="26"/>
      <c r="B15" s="28"/>
      <c r="C15" s="43" t="s">
        <v>14</v>
      </c>
      <c r="D15" s="37">
        <f>SUM(D17:D21)</f>
        <v>4727000</v>
      </c>
      <c r="E15" s="37">
        <f>SUM(E17:E21)</f>
        <v>4727000</v>
      </c>
      <c r="F15" s="37">
        <f>SUM(F17:F21)</f>
        <v>0</v>
      </c>
      <c r="G15" s="37">
        <f>SUM(G17:G21)</f>
        <v>9143682.02</v>
      </c>
      <c r="H15" s="37">
        <f>SUM(H17:H21)</f>
        <v>-4416682.02</v>
      </c>
    </row>
    <row r="16" spans="1:8" ht="12.75">
      <c r="A16" s="33"/>
      <c r="B16" s="29"/>
      <c r="C16" s="4" t="s">
        <v>7</v>
      </c>
      <c r="D16" s="38"/>
      <c r="E16" s="38"/>
      <c r="F16" s="38"/>
      <c r="G16" s="38"/>
      <c r="H16" s="40"/>
    </row>
    <row r="17" spans="1:8" ht="12.75">
      <c r="A17" s="33" t="s">
        <v>92</v>
      </c>
      <c r="B17" s="44">
        <v>98008</v>
      </c>
      <c r="C17" s="9" t="s">
        <v>93</v>
      </c>
      <c r="D17" s="38">
        <v>2355000</v>
      </c>
      <c r="E17" s="38">
        <v>2355000</v>
      </c>
      <c r="F17" s="38">
        <v>0</v>
      </c>
      <c r="G17" s="38">
        <v>4044151.64</v>
      </c>
      <c r="H17" s="38">
        <f>E17-F17-G17</f>
        <v>-1689151.6400000001</v>
      </c>
    </row>
    <row r="18" spans="1:8" ht="12.75">
      <c r="A18" s="33" t="s">
        <v>94</v>
      </c>
      <c r="B18" s="44">
        <v>98071</v>
      </c>
      <c r="C18" s="10" t="s">
        <v>95</v>
      </c>
      <c r="D18" s="38">
        <v>2372000</v>
      </c>
      <c r="E18" s="38">
        <v>2372000</v>
      </c>
      <c r="F18" s="38">
        <v>0</v>
      </c>
      <c r="G18" s="38">
        <v>5099530.38</v>
      </c>
      <c r="H18" s="38">
        <f>E18-F18-G18</f>
        <v>-2727530.38</v>
      </c>
    </row>
    <row r="19" spans="1:8" ht="12.75">
      <c r="A19" s="33"/>
      <c r="B19" s="44"/>
      <c r="C19" s="10"/>
      <c r="D19" s="38"/>
      <c r="E19" s="38"/>
      <c r="F19" s="38"/>
      <c r="G19" s="38"/>
      <c r="H19" s="38"/>
    </row>
    <row r="20" spans="1:8" ht="12.75">
      <c r="A20" s="33"/>
      <c r="B20" s="44"/>
      <c r="C20" s="10"/>
      <c r="D20" s="38"/>
      <c r="E20" s="38"/>
      <c r="F20" s="38"/>
      <c r="G20" s="38"/>
      <c r="H20" s="38"/>
    </row>
    <row r="21" spans="1:8" ht="13.5" thickBot="1">
      <c r="A21" s="33"/>
      <c r="B21" s="44"/>
      <c r="C21" s="17"/>
      <c r="D21" s="39"/>
      <c r="E21" s="39"/>
      <c r="F21" s="39"/>
      <c r="G21" s="39"/>
      <c r="H21" s="39"/>
    </row>
    <row r="22" spans="1:8" ht="13.5" thickBot="1">
      <c r="A22" s="26"/>
      <c r="B22" s="31"/>
      <c r="C22" s="18" t="s">
        <v>19</v>
      </c>
      <c r="D22" s="37">
        <f>SUM(D24:D26)</f>
        <v>0</v>
      </c>
      <c r="E22" s="37">
        <f>SUM(E24:E26)</f>
        <v>0</v>
      </c>
      <c r="F22" s="37">
        <f>SUM(F24:F26)</f>
        <v>0</v>
      </c>
      <c r="G22" s="37">
        <f>SUM(G24:G26)</f>
        <v>0</v>
      </c>
      <c r="H22" s="37">
        <f>SUM(H24:H26)</f>
        <v>0</v>
      </c>
    </row>
    <row r="23" spans="1:8" ht="12.75">
      <c r="A23" s="33"/>
      <c r="B23" s="29"/>
      <c r="C23" s="4" t="s">
        <v>7</v>
      </c>
      <c r="D23" s="38"/>
      <c r="E23" s="38"/>
      <c r="F23" s="38"/>
      <c r="G23" s="38"/>
      <c r="H23" s="38"/>
    </row>
    <row r="24" spans="1:8" ht="12.75">
      <c r="A24" s="33"/>
      <c r="B24" s="29"/>
      <c r="C24" s="10"/>
      <c r="D24" s="38"/>
      <c r="E24" s="38"/>
      <c r="F24" s="38"/>
      <c r="G24" s="38"/>
      <c r="H24" s="38"/>
    </row>
    <row r="25" spans="1:8" ht="12.75">
      <c r="A25" s="33"/>
      <c r="B25" s="29"/>
      <c r="C25" s="10"/>
      <c r="D25" s="38"/>
      <c r="E25" s="38"/>
      <c r="F25" s="38"/>
      <c r="G25" s="38"/>
      <c r="H25" s="38"/>
    </row>
    <row r="26" spans="1:8" ht="13.5" thickBot="1">
      <c r="A26" s="34"/>
      <c r="B26" s="30"/>
      <c r="C26" s="10"/>
      <c r="D26" s="38"/>
      <c r="E26" s="38"/>
      <c r="F26" s="38"/>
      <c r="G26" s="38"/>
      <c r="H26" s="39"/>
    </row>
    <row r="27" spans="1:8" ht="13.5" thickBot="1">
      <c r="A27" s="26"/>
      <c r="B27" s="31"/>
      <c r="C27" s="18" t="s">
        <v>20</v>
      </c>
      <c r="D27" s="37">
        <f>SUM(D29:D31)</f>
        <v>0</v>
      </c>
      <c r="E27" s="37">
        <f>SUM(E29:E31)</f>
        <v>0</v>
      </c>
      <c r="F27" s="37">
        <f>SUM(F29:F31)</f>
        <v>0</v>
      </c>
      <c r="G27" s="37">
        <f>SUM(G29:G31)</f>
        <v>0</v>
      </c>
      <c r="H27" s="37">
        <f>SUM(H29:H31)</f>
        <v>0</v>
      </c>
    </row>
    <row r="28" spans="1:8" ht="12.75">
      <c r="A28" s="33"/>
      <c r="B28" s="30"/>
      <c r="C28" s="9" t="s">
        <v>7</v>
      </c>
      <c r="D28" s="38"/>
      <c r="E28" s="38"/>
      <c r="F28" s="38"/>
      <c r="G28" s="38"/>
      <c r="H28" s="38"/>
    </row>
    <row r="29" spans="1:8" ht="12.75">
      <c r="A29" s="33"/>
      <c r="B29" s="30"/>
      <c r="C29" s="9"/>
      <c r="D29" s="38"/>
      <c r="E29" s="38"/>
      <c r="F29" s="38"/>
      <c r="G29" s="38"/>
      <c r="H29" s="38"/>
    </row>
    <row r="30" spans="1:8" ht="12.75">
      <c r="A30" s="34"/>
      <c r="B30" s="30"/>
      <c r="C30" s="10"/>
      <c r="D30" s="38"/>
      <c r="E30" s="38"/>
      <c r="F30" s="38"/>
      <c r="G30" s="38"/>
      <c r="H30" s="38"/>
    </row>
    <row r="31" spans="1:8" ht="13.5" thickBot="1">
      <c r="A31" s="34"/>
      <c r="B31" s="30"/>
      <c r="C31" s="17"/>
      <c r="D31" s="39"/>
      <c r="E31" s="39"/>
      <c r="F31" s="39"/>
      <c r="G31" s="39"/>
      <c r="H31" s="39"/>
    </row>
    <row r="32" spans="1:8" ht="26.25" thickBot="1">
      <c r="A32" s="8"/>
      <c r="B32" s="31"/>
      <c r="C32" s="19" t="s">
        <v>21</v>
      </c>
      <c r="D32" s="39">
        <f>D15+D22+D27</f>
        <v>4727000</v>
      </c>
      <c r="E32" s="39">
        <f>E15+E22+E27</f>
        <v>4727000</v>
      </c>
      <c r="F32" s="39">
        <f>F15+F22+F27</f>
        <v>0</v>
      </c>
      <c r="G32" s="39">
        <f>G15+G22+G27</f>
        <v>9143682.02</v>
      </c>
      <c r="H32" s="39">
        <f>H15+H22+H27</f>
        <v>-4416682.02</v>
      </c>
    </row>
    <row r="33" spans="1:8" ht="12.75">
      <c r="A33" s="16"/>
      <c r="B33" s="15"/>
      <c r="C33" s="20"/>
      <c r="D33" s="16"/>
      <c r="E33" s="16"/>
      <c r="F33" s="16"/>
      <c r="G33" s="16"/>
      <c r="H33" s="16"/>
    </row>
    <row r="34" ht="12.75">
      <c r="A34" s="3" t="s">
        <v>8</v>
      </c>
    </row>
    <row r="35" spans="1:8" ht="13.5">
      <c r="A35" s="35" t="s">
        <v>79</v>
      </c>
      <c r="C35" s="3"/>
      <c r="D35" s="11"/>
      <c r="E35" s="11"/>
      <c r="F35" s="11"/>
      <c r="G35" s="11"/>
      <c r="H35" s="11"/>
    </row>
    <row r="36" spans="1:8" ht="12.75">
      <c r="A36" s="3" t="s">
        <v>60</v>
      </c>
      <c r="C36" s="3"/>
      <c r="D36" s="11"/>
      <c r="E36" s="11"/>
      <c r="F36" s="11"/>
      <c r="G36" s="11"/>
      <c r="H36" s="11"/>
    </row>
    <row r="37" spans="1:8" ht="12.75">
      <c r="A37" s="25" t="s">
        <v>61</v>
      </c>
      <c r="C37" s="3"/>
      <c r="D37" s="11"/>
      <c r="E37" s="11"/>
      <c r="F37" s="11"/>
      <c r="G37" s="11"/>
      <c r="H37" s="11"/>
    </row>
    <row r="38" ht="12.75">
      <c r="A38" s="3" t="s">
        <v>80</v>
      </c>
    </row>
    <row r="39" spans="1:3" ht="12.75">
      <c r="A39" s="36" t="s">
        <v>81</v>
      </c>
      <c r="C39" s="3"/>
    </row>
    <row r="40" spans="1:7" ht="12.75">
      <c r="A40" s="25" t="s">
        <v>18</v>
      </c>
      <c r="B40" s="11"/>
      <c r="C40" s="25"/>
      <c r="D40" s="11"/>
      <c r="E40" s="11"/>
      <c r="F40" s="11"/>
      <c r="G40" s="11"/>
    </row>
    <row r="41" spans="1:3" ht="12.75">
      <c r="A41" s="25" t="s">
        <v>1</v>
      </c>
      <c r="B41" s="11"/>
      <c r="C41" s="25"/>
    </row>
    <row r="42" spans="1:3" ht="12.75">
      <c r="A42" s="3" t="s">
        <v>82</v>
      </c>
      <c r="C42" s="3"/>
    </row>
    <row r="43" spans="1:3" ht="12.75">
      <c r="A43" s="3" t="s">
        <v>23</v>
      </c>
      <c r="C43" s="3"/>
    </row>
    <row r="44" spans="1:3" ht="12.75">
      <c r="A44"/>
      <c r="C44" s="3"/>
    </row>
    <row r="45" spans="1:3" ht="12.75">
      <c r="A45" s="97" t="s">
        <v>83</v>
      </c>
      <c r="C45" s="3"/>
    </row>
    <row r="47" spans="1:9" ht="12.75">
      <c r="A47" s="5" t="s">
        <v>163</v>
      </c>
      <c r="B47" s="49"/>
      <c r="G47" s="5" t="s">
        <v>10</v>
      </c>
      <c r="H47" s="211" t="s">
        <v>162</v>
      </c>
      <c r="I47" s="211"/>
    </row>
    <row r="48" spans="1:9" ht="12.75">
      <c r="A48" s="5" t="s">
        <v>161</v>
      </c>
      <c r="G48" s="5" t="s">
        <v>11</v>
      </c>
      <c r="H48" s="212">
        <v>41668</v>
      </c>
      <c r="I48" s="211"/>
    </row>
  </sheetData>
  <sheetProtection/>
  <mergeCells count="9">
    <mergeCell ref="H47:I47"/>
    <mergeCell ref="H48:I48"/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0">
      <selection activeCell="A47" sqref="A47:C48"/>
    </sheetView>
  </sheetViews>
  <sheetFormatPr defaultColWidth="9.125" defaultRowHeight="12.75"/>
  <cols>
    <col min="1" max="1" width="17.375" style="5" customWidth="1"/>
    <col min="2" max="2" width="6.75390625" style="5" customWidth="1"/>
    <col min="3" max="3" width="50.75390625" style="5" customWidth="1"/>
    <col min="4" max="6" width="15.625" style="5" customWidth="1"/>
    <col min="7" max="7" width="16.25390625" style="5" customWidth="1"/>
    <col min="8" max="8" width="15.625" style="5" customWidth="1"/>
    <col min="9" max="16384" width="9.125" style="5" customWidth="1"/>
  </cols>
  <sheetData>
    <row r="1" spans="1:8" ht="12.75">
      <c r="A1" s="42"/>
      <c r="B1" s="21"/>
      <c r="C1" s="2"/>
      <c r="H1" s="42"/>
    </row>
    <row r="2" spans="2:8" ht="12.75">
      <c r="B2" s="14"/>
      <c r="C2" s="11"/>
      <c r="G2" s="213" t="s">
        <v>4</v>
      </c>
      <c r="H2" s="213"/>
    </row>
    <row r="3" spans="1:3" ht="12.75">
      <c r="A3" s="5" t="s">
        <v>67</v>
      </c>
      <c r="C3" s="5" t="s">
        <v>68</v>
      </c>
    </row>
    <row r="4" spans="1:8" ht="12.75">
      <c r="A4" s="5" t="s">
        <v>96</v>
      </c>
      <c r="C4" s="5" t="s">
        <v>70</v>
      </c>
      <c r="G4" s="220" t="s">
        <v>71</v>
      </c>
      <c r="H4" s="220"/>
    </row>
    <row r="5" spans="1:3" ht="12.75">
      <c r="A5" s="5" t="s">
        <v>72</v>
      </c>
      <c r="C5" s="5" t="s">
        <v>97</v>
      </c>
    </row>
    <row r="7" spans="1:8" ht="12.75">
      <c r="A7" s="216" t="s">
        <v>24</v>
      </c>
      <c r="B7" s="216"/>
      <c r="C7" s="216"/>
      <c r="D7" s="216"/>
      <c r="E7" s="216"/>
      <c r="F7" s="216"/>
      <c r="G7" s="216"/>
      <c r="H7" s="216"/>
    </row>
    <row r="8" spans="1:8" ht="12.75">
      <c r="A8" s="219" t="s">
        <v>15</v>
      </c>
      <c r="B8" s="217"/>
      <c r="C8" s="217"/>
      <c r="D8" s="217"/>
      <c r="E8" s="217"/>
      <c r="F8" s="217"/>
      <c r="G8" s="217"/>
      <c r="H8" s="217"/>
    </row>
    <row r="9" spans="1:8" ht="12.75">
      <c r="A9" s="214" t="s">
        <v>16</v>
      </c>
      <c r="B9" s="215"/>
      <c r="C9" s="215"/>
      <c r="D9" s="215"/>
      <c r="E9" s="215"/>
      <c r="F9" s="215"/>
      <c r="G9" s="215"/>
      <c r="H9" s="215"/>
    </row>
    <row r="10" spans="1:8" ht="12.75">
      <c r="A10" s="219" t="s">
        <v>13</v>
      </c>
      <c r="B10" s="217"/>
      <c r="C10" s="217"/>
      <c r="D10" s="217"/>
      <c r="E10" s="217"/>
      <c r="F10" s="217"/>
      <c r="G10" s="217"/>
      <c r="H10" s="217"/>
    </row>
    <row r="11" spans="1:8" ht="12.75">
      <c r="A11" s="13"/>
      <c r="B11" s="13"/>
      <c r="C11" s="216"/>
      <c r="D11" s="216"/>
      <c r="E11" s="216"/>
      <c r="F11" s="216"/>
      <c r="G11" s="216"/>
      <c r="H11" s="13"/>
    </row>
    <row r="12" ht="13.5" thickBot="1">
      <c r="H12" s="6" t="s">
        <v>22</v>
      </c>
    </row>
    <row r="13" spans="1:8" s="23" customFormat="1" ht="90" thickBot="1">
      <c r="A13" s="32" t="s">
        <v>2</v>
      </c>
      <c r="B13" s="27" t="s">
        <v>3</v>
      </c>
      <c r="C13" s="24" t="s">
        <v>6</v>
      </c>
      <c r="D13" s="7" t="s">
        <v>74</v>
      </c>
      <c r="E13" s="7" t="s">
        <v>75</v>
      </c>
      <c r="F13" s="41" t="s">
        <v>26</v>
      </c>
      <c r="G13" s="7" t="s">
        <v>76</v>
      </c>
      <c r="H13" s="7" t="s">
        <v>0</v>
      </c>
    </row>
    <row r="14" spans="1:8" ht="13.5" thickBot="1">
      <c r="A14" s="12" t="s">
        <v>5</v>
      </c>
      <c r="B14" s="31" t="s">
        <v>12</v>
      </c>
      <c r="C14" s="1" t="s">
        <v>25</v>
      </c>
      <c r="D14" s="1">
        <v>1</v>
      </c>
      <c r="E14" s="1">
        <v>2</v>
      </c>
      <c r="F14" s="22">
        <v>3</v>
      </c>
      <c r="G14" s="1">
        <v>4</v>
      </c>
      <c r="H14" s="1" t="s">
        <v>17</v>
      </c>
    </row>
    <row r="15" spans="1:8" ht="13.5" thickBot="1">
      <c r="A15" s="26"/>
      <c r="B15" s="28"/>
      <c r="C15" s="43" t="s">
        <v>14</v>
      </c>
      <c r="D15" s="37">
        <f>SUM(D17:D21)</f>
        <v>96000</v>
      </c>
      <c r="E15" s="37">
        <f>SUM(E17:E21)</f>
        <v>96000</v>
      </c>
      <c r="F15" s="37">
        <f>SUM(F17:F21)</f>
        <v>0</v>
      </c>
      <c r="G15" s="37">
        <f>SUM(G17:G21)</f>
        <v>96000</v>
      </c>
      <c r="H15" s="37">
        <f>SUM(H17:H21)</f>
        <v>0</v>
      </c>
    </row>
    <row r="16" spans="1:8" ht="12.75">
      <c r="A16" s="33"/>
      <c r="B16" s="29"/>
      <c r="C16" s="4" t="s">
        <v>7</v>
      </c>
      <c r="D16" s="38"/>
      <c r="E16" s="38"/>
      <c r="F16" s="38"/>
      <c r="G16" s="38"/>
      <c r="H16" s="40"/>
    </row>
    <row r="17" spans="1:8" ht="12.75">
      <c r="A17" s="33" t="s">
        <v>98</v>
      </c>
      <c r="B17" s="44">
        <v>14336</v>
      </c>
      <c r="C17" s="9" t="s">
        <v>99</v>
      </c>
      <c r="D17" s="38">
        <v>96000</v>
      </c>
      <c r="E17" s="38">
        <v>96000</v>
      </c>
      <c r="F17" s="38"/>
      <c r="G17" s="38">
        <v>96000</v>
      </c>
      <c r="H17" s="38">
        <v>0</v>
      </c>
    </row>
    <row r="18" spans="1:8" ht="12.75">
      <c r="A18" s="33"/>
      <c r="B18" s="44"/>
      <c r="C18" s="10"/>
      <c r="D18" s="38"/>
      <c r="E18" s="38"/>
      <c r="F18" s="38"/>
      <c r="G18" s="38"/>
      <c r="H18" s="38"/>
    </row>
    <row r="19" spans="1:8" ht="12.75">
      <c r="A19" s="33"/>
      <c r="B19" s="44"/>
      <c r="C19" s="10"/>
      <c r="D19" s="38"/>
      <c r="E19" s="38"/>
      <c r="F19" s="38"/>
      <c r="G19" s="38"/>
      <c r="H19" s="38"/>
    </row>
    <row r="20" spans="1:8" ht="12.75">
      <c r="A20" s="33"/>
      <c r="B20" s="44"/>
      <c r="C20" s="10"/>
      <c r="D20" s="38"/>
      <c r="E20" s="38"/>
      <c r="F20" s="38"/>
      <c r="G20" s="38"/>
      <c r="H20" s="38"/>
    </row>
    <row r="21" spans="1:8" ht="13.5" thickBot="1">
      <c r="A21" s="33"/>
      <c r="B21" s="44"/>
      <c r="C21" s="17"/>
      <c r="D21" s="39"/>
      <c r="E21" s="39"/>
      <c r="F21" s="39"/>
      <c r="G21" s="39"/>
      <c r="H21" s="39"/>
    </row>
    <row r="22" spans="1:8" ht="13.5" thickBot="1">
      <c r="A22" s="26"/>
      <c r="B22" s="31"/>
      <c r="C22" s="18" t="s">
        <v>19</v>
      </c>
      <c r="D22" s="37">
        <f>SUM(D24:D26)</f>
        <v>0</v>
      </c>
      <c r="E22" s="37">
        <f>SUM(E24:E26)</f>
        <v>0</v>
      </c>
      <c r="F22" s="37">
        <f>SUM(F24:F26)</f>
        <v>0</v>
      </c>
      <c r="G22" s="37">
        <f>SUM(G24:G26)</f>
        <v>0</v>
      </c>
      <c r="H22" s="37">
        <f>SUM(H24:H26)</f>
        <v>0</v>
      </c>
    </row>
    <row r="23" spans="1:8" ht="12.75">
      <c r="A23" s="33"/>
      <c r="B23" s="29"/>
      <c r="C23" s="4" t="s">
        <v>7</v>
      </c>
      <c r="D23" s="38"/>
      <c r="E23" s="38"/>
      <c r="F23" s="38"/>
      <c r="G23" s="38"/>
      <c r="H23" s="38"/>
    </row>
    <row r="24" spans="1:8" ht="12.75">
      <c r="A24" s="33"/>
      <c r="B24" s="29"/>
      <c r="C24" s="10"/>
      <c r="D24" s="38"/>
      <c r="E24" s="38"/>
      <c r="F24" s="38"/>
      <c r="G24" s="38"/>
      <c r="H24" s="38"/>
    </row>
    <row r="25" spans="1:8" ht="12.75">
      <c r="A25" s="33"/>
      <c r="B25" s="29"/>
      <c r="C25" s="10"/>
      <c r="D25" s="38"/>
      <c r="E25" s="38"/>
      <c r="F25" s="38"/>
      <c r="G25" s="38"/>
      <c r="H25" s="38"/>
    </row>
    <row r="26" spans="1:8" ht="13.5" thickBot="1">
      <c r="A26" s="34"/>
      <c r="B26" s="30"/>
      <c r="C26" s="10"/>
      <c r="D26" s="38"/>
      <c r="E26" s="38"/>
      <c r="F26" s="38"/>
      <c r="G26" s="38"/>
      <c r="H26" s="39"/>
    </row>
    <row r="27" spans="1:8" ht="13.5" thickBot="1">
      <c r="A27" s="26"/>
      <c r="B27" s="31"/>
      <c r="C27" s="18" t="s">
        <v>20</v>
      </c>
      <c r="D27" s="37">
        <f>SUM(D29:D31)</f>
        <v>0</v>
      </c>
      <c r="E27" s="37">
        <f>SUM(E29:E31)</f>
        <v>0</v>
      </c>
      <c r="F27" s="37">
        <f>SUM(F29:F31)</f>
        <v>0</v>
      </c>
      <c r="G27" s="37">
        <f>SUM(G29:G31)</f>
        <v>0</v>
      </c>
      <c r="H27" s="37">
        <f>SUM(H29:H31)</f>
        <v>0</v>
      </c>
    </row>
    <row r="28" spans="1:8" ht="12.75">
      <c r="A28" s="33"/>
      <c r="B28" s="30"/>
      <c r="C28" s="9" t="s">
        <v>7</v>
      </c>
      <c r="D28" s="38"/>
      <c r="E28" s="38"/>
      <c r="F28" s="38"/>
      <c r="G28" s="38"/>
      <c r="H28" s="38"/>
    </row>
    <row r="29" spans="1:8" ht="12.75">
      <c r="A29" s="33"/>
      <c r="B29" s="30"/>
      <c r="C29" s="9"/>
      <c r="D29" s="38"/>
      <c r="E29" s="38"/>
      <c r="F29" s="38"/>
      <c r="G29" s="38"/>
      <c r="H29" s="38"/>
    </row>
    <row r="30" spans="1:8" ht="12.75">
      <c r="A30" s="34"/>
      <c r="B30" s="30"/>
      <c r="C30" s="10"/>
      <c r="D30" s="38"/>
      <c r="E30" s="38"/>
      <c r="F30" s="38"/>
      <c r="G30" s="38"/>
      <c r="H30" s="38"/>
    </row>
    <row r="31" spans="1:8" ht="13.5" thickBot="1">
      <c r="A31" s="34"/>
      <c r="B31" s="30"/>
      <c r="C31" s="17"/>
      <c r="D31" s="39"/>
      <c r="E31" s="39"/>
      <c r="F31" s="39"/>
      <c r="G31" s="39"/>
      <c r="H31" s="39"/>
    </row>
    <row r="32" spans="1:8" ht="26.25" thickBot="1">
      <c r="A32" s="8"/>
      <c r="B32" s="31"/>
      <c r="C32" s="19" t="s">
        <v>21</v>
      </c>
      <c r="D32" s="39">
        <f>D15+D22+D27</f>
        <v>96000</v>
      </c>
      <c r="E32" s="39">
        <f>E15+E22+E27</f>
        <v>96000</v>
      </c>
      <c r="F32" s="39">
        <f>F15+F22+F27</f>
        <v>0</v>
      </c>
      <c r="G32" s="39">
        <f>G15+G22+G27</f>
        <v>96000</v>
      </c>
      <c r="H32" s="39">
        <f>H15+H22+H27</f>
        <v>0</v>
      </c>
    </row>
    <row r="33" spans="1:8" ht="12.75">
      <c r="A33" s="16"/>
      <c r="B33" s="15"/>
      <c r="C33" s="20"/>
      <c r="D33" s="16"/>
      <c r="E33" s="16"/>
      <c r="F33" s="16"/>
      <c r="G33" s="16"/>
      <c r="H33" s="16"/>
    </row>
    <row r="34" ht="12.75">
      <c r="A34" s="3" t="s">
        <v>8</v>
      </c>
    </row>
    <row r="35" spans="1:8" ht="13.5">
      <c r="A35" s="35" t="s">
        <v>79</v>
      </c>
      <c r="C35" s="3"/>
      <c r="D35" s="11"/>
      <c r="E35" s="11"/>
      <c r="F35" s="11"/>
      <c r="G35" s="11"/>
      <c r="H35" s="11"/>
    </row>
    <row r="36" spans="1:8" ht="12.75">
      <c r="A36" s="3" t="s">
        <v>60</v>
      </c>
      <c r="C36" s="3"/>
      <c r="D36" s="11"/>
      <c r="E36" s="11"/>
      <c r="F36" s="11"/>
      <c r="G36" s="11"/>
      <c r="H36" s="11"/>
    </row>
    <row r="37" spans="1:8" ht="12.75">
      <c r="A37" s="25" t="s">
        <v>61</v>
      </c>
      <c r="C37" s="3"/>
      <c r="D37" s="11"/>
      <c r="E37" s="11"/>
      <c r="F37" s="11"/>
      <c r="G37" s="11"/>
      <c r="H37" s="11"/>
    </row>
    <row r="38" ht="12.75">
      <c r="A38" s="3" t="s">
        <v>80</v>
      </c>
    </row>
    <row r="39" spans="1:3" ht="12.75">
      <c r="A39" s="36" t="s">
        <v>81</v>
      </c>
      <c r="C39" s="3"/>
    </row>
    <row r="40" spans="1:7" ht="12.75">
      <c r="A40" s="25" t="s">
        <v>18</v>
      </c>
      <c r="B40" s="11"/>
      <c r="C40" s="25"/>
      <c r="D40" s="11"/>
      <c r="E40" s="11"/>
      <c r="F40" s="11"/>
      <c r="G40" s="11"/>
    </row>
    <row r="41" spans="1:3" ht="12.75">
      <c r="A41" s="25" t="s">
        <v>1</v>
      </c>
      <c r="B41" s="11"/>
      <c r="C41" s="25"/>
    </row>
    <row r="42" spans="1:3" ht="12.75">
      <c r="A42" s="3" t="s">
        <v>82</v>
      </c>
      <c r="C42" s="3"/>
    </row>
    <row r="43" spans="1:3" ht="12.75">
      <c r="A43" s="3" t="s">
        <v>23</v>
      </c>
      <c r="C43" s="3"/>
    </row>
    <row r="44" spans="1:3" ht="12.75">
      <c r="A44"/>
      <c r="C44" s="3"/>
    </row>
    <row r="45" spans="1:3" ht="12.75">
      <c r="A45" s="97" t="s">
        <v>83</v>
      </c>
      <c r="C45" s="3"/>
    </row>
    <row r="47" spans="1:9" ht="12.75">
      <c r="A47" s="5" t="s">
        <v>163</v>
      </c>
      <c r="B47" s="49"/>
      <c r="G47" s="5" t="s">
        <v>10</v>
      </c>
      <c r="H47" s="211" t="s">
        <v>162</v>
      </c>
      <c r="I47" s="211"/>
    </row>
    <row r="48" spans="1:9" ht="12.75">
      <c r="A48" s="5" t="s">
        <v>161</v>
      </c>
      <c r="G48" s="5" t="s">
        <v>11</v>
      </c>
      <c r="H48" s="212">
        <v>41668</v>
      </c>
      <c r="I48" s="211"/>
    </row>
  </sheetData>
  <sheetProtection/>
  <mergeCells count="9">
    <mergeCell ref="H47:I47"/>
    <mergeCell ref="H48:I48"/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5">
      <selection activeCell="A51" sqref="A51:C52"/>
    </sheetView>
  </sheetViews>
  <sheetFormatPr defaultColWidth="9.125" defaultRowHeight="12.75"/>
  <cols>
    <col min="1" max="1" width="17.375" style="5" customWidth="1"/>
    <col min="2" max="2" width="6.75390625" style="5" customWidth="1"/>
    <col min="3" max="3" width="50.75390625" style="5" customWidth="1"/>
    <col min="4" max="6" width="15.625" style="5" customWidth="1"/>
    <col min="7" max="7" width="16.25390625" style="5" customWidth="1"/>
    <col min="8" max="8" width="15.625" style="5" customWidth="1"/>
    <col min="9" max="16384" width="9.125" style="5" customWidth="1"/>
  </cols>
  <sheetData>
    <row r="1" spans="1:8" ht="12.75">
      <c r="A1" s="42"/>
      <c r="B1" s="21"/>
      <c r="C1" s="2"/>
      <c r="H1" s="42"/>
    </row>
    <row r="2" spans="2:8" ht="12.75">
      <c r="B2" s="14"/>
      <c r="C2" s="11"/>
      <c r="G2" s="213" t="s">
        <v>4</v>
      </c>
      <c r="H2" s="213"/>
    </row>
    <row r="3" spans="1:3" ht="12.75">
      <c r="A3" s="5" t="s">
        <v>67</v>
      </c>
      <c r="C3" s="5" t="s">
        <v>68</v>
      </c>
    </row>
    <row r="4" spans="1:8" ht="12.75">
      <c r="A4" s="5" t="s">
        <v>84</v>
      </c>
      <c r="C4" s="5" t="s">
        <v>70</v>
      </c>
      <c r="G4" s="220" t="s">
        <v>71</v>
      </c>
      <c r="H4" s="220"/>
    </row>
    <row r="5" spans="1:3" ht="12.75">
      <c r="A5" s="5" t="s">
        <v>72</v>
      </c>
      <c r="C5" s="5" t="s">
        <v>97</v>
      </c>
    </row>
    <row r="7" spans="1:8" ht="12.75">
      <c r="A7" s="216" t="s">
        <v>24</v>
      </c>
      <c r="B7" s="216"/>
      <c r="C7" s="216"/>
      <c r="D7" s="216"/>
      <c r="E7" s="216"/>
      <c r="F7" s="216"/>
      <c r="G7" s="216"/>
      <c r="H7" s="216"/>
    </row>
    <row r="8" spans="1:8" ht="12.75">
      <c r="A8" s="219" t="s">
        <v>15</v>
      </c>
      <c r="B8" s="217"/>
      <c r="C8" s="217"/>
      <c r="D8" s="217"/>
      <c r="E8" s="217"/>
      <c r="F8" s="217"/>
      <c r="G8" s="217"/>
      <c r="H8" s="217"/>
    </row>
    <row r="9" spans="1:8" ht="12.75">
      <c r="A9" s="214" t="s">
        <v>16</v>
      </c>
      <c r="B9" s="215"/>
      <c r="C9" s="215"/>
      <c r="D9" s="215"/>
      <c r="E9" s="215"/>
      <c r="F9" s="215"/>
      <c r="G9" s="215"/>
      <c r="H9" s="215"/>
    </row>
    <row r="10" spans="1:8" ht="12.75">
      <c r="A10" s="219" t="s">
        <v>13</v>
      </c>
      <c r="B10" s="217"/>
      <c r="C10" s="217"/>
      <c r="D10" s="217"/>
      <c r="E10" s="217"/>
      <c r="F10" s="217"/>
      <c r="G10" s="217"/>
      <c r="H10" s="217"/>
    </row>
    <row r="11" spans="1:8" ht="12.75">
      <c r="A11" s="13"/>
      <c r="B11" s="13"/>
      <c r="C11" s="216"/>
      <c r="D11" s="216"/>
      <c r="E11" s="216"/>
      <c r="F11" s="216"/>
      <c r="G11" s="216"/>
      <c r="H11" s="13"/>
    </row>
    <row r="12" ht="13.5" thickBot="1">
      <c r="H12" s="6" t="s">
        <v>22</v>
      </c>
    </row>
    <row r="13" spans="1:8" s="23" customFormat="1" ht="90" thickBot="1">
      <c r="A13" s="32" t="s">
        <v>2</v>
      </c>
      <c r="B13" s="27" t="s">
        <v>3</v>
      </c>
      <c r="C13" s="24" t="s">
        <v>6</v>
      </c>
      <c r="D13" s="7" t="s">
        <v>74</v>
      </c>
      <c r="E13" s="7" t="s">
        <v>75</v>
      </c>
      <c r="F13" s="41" t="s">
        <v>26</v>
      </c>
      <c r="G13" s="7" t="s">
        <v>76</v>
      </c>
      <c r="H13" s="7" t="s">
        <v>0</v>
      </c>
    </row>
    <row r="14" spans="1:8" ht="13.5" thickBot="1">
      <c r="A14" s="12" t="s">
        <v>5</v>
      </c>
      <c r="B14" s="31" t="s">
        <v>12</v>
      </c>
      <c r="C14" s="1" t="s">
        <v>25</v>
      </c>
      <c r="D14" s="1">
        <v>1</v>
      </c>
      <c r="E14" s="1">
        <v>2</v>
      </c>
      <c r="F14" s="22">
        <v>3</v>
      </c>
      <c r="G14" s="1">
        <v>4</v>
      </c>
      <c r="H14" s="1" t="s">
        <v>17</v>
      </c>
    </row>
    <row r="15" spans="1:8" ht="13.5" thickBot="1">
      <c r="A15" s="26"/>
      <c r="B15" s="28"/>
      <c r="C15" s="43" t="s">
        <v>14</v>
      </c>
      <c r="D15" s="37">
        <f>SUM(D18:D25)</f>
        <v>449000</v>
      </c>
      <c r="E15" s="37">
        <f>SUM(E18:E25)</f>
        <v>449000</v>
      </c>
      <c r="F15" s="37">
        <f>SUM(F18:F25)</f>
        <v>0</v>
      </c>
      <c r="G15" s="37">
        <f>SUM(G18:G25)</f>
        <v>449000</v>
      </c>
      <c r="H15" s="37">
        <f>SUM(H18:H25)</f>
        <v>0</v>
      </c>
    </row>
    <row r="16" spans="1:8" ht="12.75">
      <c r="A16" s="33"/>
      <c r="B16" s="29"/>
      <c r="C16" s="4" t="s">
        <v>7</v>
      </c>
      <c r="D16" s="38"/>
      <c r="E16" s="38"/>
      <c r="F16" s="38"/>
      <c r="G16" s="38"/>
      <c r="H16" s="40"/>
    </row>
    <row r="17" spans="1:8" ht="12.75">
      <c r="A17" s="33"/>
      <c r="B17" s="29"/>
      <c r="C17" s="98" t="s">
        <v>100</v>
      </c>
      <c r="D17" s="38"/>
      <c r="E17" s="38"/>
      <c r="F17" s="38"/>
      <c r="G17" s="38"/>
      <c r="H17" s="38"/>
    </row>
    <row r="18" spans="1:8" ht="12.75">
      <c r="A18" s="33"/>
      <c r="B18" s="44">
        <v>14018</v>
      </c>
      <c r="C18" s="9" t="s">
        <v>101</v>
      </c>
      <c r="D18" s="38">
        <v>47000</v>
      </c>
      <c r="E18" s="38">
        <v>47000</v>
      </c>
      <c r="F18" s="38">
        <v>0</v>
      </c>
      <c r="G18" s="38">
        <v>47000</v>
      </c>
      <c r="H18" s="38">
        <v>0</v>
      </c>
    </row>
    <row r="19" spans="1:8" ht="12.75">
      <c r="A19" s="33"/>
      <c r="B19" s="44">
        <v>14018</v>
      </c>
      <c r="C19" s="10" t="s">
        <v>102</v>
      </c>
      <c r="D19" s="38">
        <v>72000</v>
      </c>
      <c r="E19" s="38">
        <v>72000</v>
      </c>
      <c r="F19" s="38">
        <v>0</v>
      </c>
      <c r="G19" s="38">
        <v>72000</v>
      </c>
      <c r="H19" s="38">
        <v>0</v>
      </c>
    </row>
    <row r="20" spans="1:8" ht="25.5">
      <c r="A20" s="33"/>
      <c r="B20" s="44">
        <v>14018</v>
      </c>
      <c r="C20" s="10" t="s">
        <v>103</v>
      </c>
      <c r="D20" s="38">
        <v>45000</v>
      </c>
      <c r="E20" s="38">
        <v>45000</v>
      </c>
      <c r="F20" s="38">
        <v>0</v>
      </c>
      <c r="G20" s="38">
        <v>45000</v>
      </c>
      <c r="H20" s="38">
        <v>0</v>
      </c>
    </row>
    <row r="21" spans="1:8" ht="12.75">
      <c r="A21" s="33"/>
      <c r="B21" s="44">
        <v>14018</v>
      </c>
      <c r="C21" s="10" t="s">
        <v>104</v>
      </c>
      <c r="D21" s="38">
        <v>70000</v>
      </c>
      <c r="E21" s="38">
        <v>70000</v>
      </c>
      <c r="F21" s="38">
        <v>0</v>
      </c>
      <c r="G21" s="38">
        <v>70000</v>
      </c>
      <c r="H21" s="38">
        <v>0</v>
      </c>
    </row>
    <row r="22" spans="1:8" ht="12.75">
      <c r="A22" s="33"/>
      <c r="B22" s="44">
        <v>14018</v>
      </c>
      <c r="C22" s="10" t="s">
        <v>105</v>
      </c>
      <c r="D22" s="38">
        <v>24000</v>
      </c>
      <c r="E22" s="38">
        <v>24000</v>
      </c>
      <c r="F22" s="38">
        <v>0</v>
      </c>
      <c r="G22" s="38">
        <v>24000</v>
      </c>
      <c r="H22" s="38">
        <v>0</v>
      </c>
    </row>
    <row r="23" spans="1:8" ht="12.75">
      <c r="A23" s="33"/>
      <c r="B23" s="44">
        <v>14018</v>
      </c>
      <c r="C23" s="10" t="s">
        <v>106</v>
      </c>
      <c r="D23" s="38">
        <v>160000</v>
      </c>
      <c r="E23" s="38">
        <v>160000</v>
      </c>
      <c r="F23" s="38">
        <v>0</v>
      </c>
      <c r="G23" s="38">
        <v>160000</v>
      </c>
      <c r="H23" s="38">
        <v>0</v>
      </c>
    </row>
    <row r="24" spans="1:8" ht="13.5" thickBot="1">
      <c r="A24" s="33"/>
      <c r="B24" s="44">
        <v>14018</v>
      </c>
      <c r="C24" s="10" t="s">
        <v>107</v>
      </c>
      <c r="D24" s="38">
        <v>31000</v>
      </c>
      <c r="E24" s="38">
        <v>31000</v>
      </c>
      <c r="F24" s="38">
        <v>0</v>
      </c>
      <c r="G24" s="38">
        <v>31000</v>
      </c>
      <c r="H24" s="38">
        <v>0</v>
      </c>
    </row>
    <row r="25" spans="1:8" ht="13.5" hidden="1" thickBot="1">
      <c r="A25" s="33"/>
      <c r="B25" s="44"/>
      <c r="C25" s="17"/>
      <c r="D25" s="39"/>
      <c r="E25" s="39"/>
      <c r="F25" s="39"/>
      <c r="G25" s="39"/>
      <c r="H25" s="39"/>
    </row>
    <row r="26" spans="1:8" ht="13.5" thickBot="1">
      <c r="A26" s="26"/>
      <c r="B26" s="31"/>
      <c r="C26" s="18" t="s">
        <v>19</v>
      </c>
      <c r="D26" s="37">
        <f>SUM(D28:D30)</f>
        <v>0</v>
      </c>
      <c r="E26" s="37">
        <f>SUM(E28:E30)</f>
        <v>0</v>
      </c>
      <c r="F26" s="37">
        <f>SUM(F28:F30)</f>
        <v>0</v>
      </c>
      <c r="G26" s="37">
        <f>SUM(G28:G30)</f>
        <v>0</v>
      </c>
      <c r="H26" s="37">
        <f>SUM(H28:H30)</f>
        <v>0</v>
      </c>
    </row>
    <row r="27" spans="1:8" ht="12.75">
      <c r="A27" s="33"/>
      <c r="B27" s="29"/>
      <c r="C27" s="4" t="s">
        <v>7</v>
      </c>
      <c r="D27" s="38"/>
      <c r="E27" s="38"/>
      <c r="F27" s="38"/>
      <c r="G27" s="38"/>
      <c r="H27" s="38"/>
    </row>
    <row r="28" spans="1:8" ht="13.5" thickBot="1">
      <c r="A28" s="33"/>
      <c r="B28" s="29"/>
      <c r="C28" s="10"/>
      <c r="D28" s="38"/>
      <c r="E28" s="38"/>
      <c r="F28" s="38"/>
      <c r="G28" s="38"/>
      <c r="H28" s="38"/>
    </row>
    <row r="29" spans="1:8" ht="12.75" hidden="1">
      <c r="A29" s="33"/>
      <c r="B29" s="29"/>
      <c r="C29" s="10"/>
      <c r="D29" s="38"/>
      <c r="E29" s="38"/>
      <c r="F29" s="38"/>
      <c r="G29" s="38"/>
      <c r="H29" s="38"/>
    </row>
    <row r="30" spans="1:8" ht="13.5" hidden="1" thickBot="1">
      <c r="A30" s="34"/>
      <c r="B30" s="30"/>
      <c r="C30" s="10"/>
      <c r="D30" s="38"/>
      <c r="E30" s="38"/>
      <c r="F30" s="38"/>
      <c r="G30" s="38"/>
      <c r="H30" s="39"/>
    </row>
    <row r="31" spans="1:8" ht="13.5" thickBot="1">
      <c r="A31" s="26"/>
      <c r="B31" s="31"/>
      <c r="C31" s="18" t="s">
        <v>20</v>
      </c>
      <c r="D31" s="37">
        <f>SUM(D33:D35)</f>
        <v>0</v>
      </c>
      <c r="E31" s="37">
        <f>SUM(E33:E35)</f>
        <v>0</v>
      </c>
      <c r="F31" s="37">
        <f>SUM(F33:F35)</f>
        <v>0</v>
      </c>
      <c r="G31" s="37">
        <f>SUM(G33:G35)</f>
        <v>0</v>
      </c>
      <c r="H31" s="37">
        <f>SUM(H33:H35)</f>
        <v>0</v>
      </c>
    </row>
    <row r="32" spans="1:8" ht="12.75">
      <c r="A32" s="33"/>
      <c r="B32" s="30"/>
      <c r="C32" s="9" t="s">
        <v>7</v>
      </c>
      <c r="D32" s="38"/>
      <c r="E32" s="38"/>
      <c r="F32" s="38"/>
      <c r="G32" s="38"/>
      <c r="H32" s="38"/>
    </row>
    <row r="33" spans="1:8" ht="12.75" hidden="1">
      <c r="A33" s="33"/>
      <c r="B33" s="30"/>
      <c r="C33" s="9"/>
      <c r="D33" s="38"/>
      <c r="E33" s="38"/>
      <c r="F33" s="38"/>
      <c r="G33" s="38"/>
      <c r="H33" s="38"/>
    </row>
    <row r="34" spans="1:8" ht="12.75" hidden="1">
      <c r="A34" s="34"/>
      <c r="B34" s="30"/>
      <c r="C34" s="10"/>
      <c r="D34" s="38"/>
      <c r="E34" s="38"/>
      <c r="F34" s="38"/>
      <c r="G34" s="38"/>
      <c r="H34" s="38"/>
    </row>
    <row r="35" spans="1:8" ht="13.5" thickBot="1">
      <c r="A35" s="34"/>
      <c r="B35" s="30"/>
      <c r="C35" s="17"/>
      <c r="D35" s="39"/>
      <c r="E35" s="39"/>
      <c r="F35" s="39"/>
      <c r="G35" s="39"/>
      <c r="H35" s="39"/>
    </row>
    <row r="36" spans="1:8" ht="26.25" thickBot="1">
      <c r="A36" s="8"/>
      <c r="B36" s="31"/>
      <c r="C36" s="19" t="s">
        <v>21</v>
      </c>
      <c r="D36" s="39">
        <f>D15+D26+D31</f>
        <v>449000</v>
      </c>
      <c r="E36" s="39">
        <f>E15+E26+E31</f>
        <v>449000</v>
      </c>
      <c r="F36" s="39">
        <f>F15+F26+F31</f>
        <v>0</v>
      </c>
      <c r="G36" s="39">
        <f>G15+G26+G31</f>
        <v>449000</v>
      </c>
      <c r="H36" s="39">
        <f>H15+H26+H31</f>
        <v>0</v>
      </c>
    </row>
    <row r="37" spans="1:8" ht="12.75">
      <c r="A37" s="16"/>
      <c r="B37" s="15"/>
      <c r="C37" s="20"/>
      <c r="D37" s="16"/>
      <c r="E37" s="16"/>
      <c r="F37" s="16"/>
      <c r="G37" s="16"/>
      <c r="H37" s="16"/>
    </row>
    <row r="38" ht="12.75">
      <c r="A38" s="3" t="s">
        <v>8</v>
      </c>
    </row>
    <row r="39" spans="1:8" ht="13.5">
      <c r="A39" s="35" t="s">
        <v>79</v>
      </c>
      <c r="C39" s="3"/>
      <c r="D39" s="11"/>
      <c r="E39" s="11"/>
      <c r="F39" s="11"/>
      <c r="G39" s="11"/>
      <c r="H39" s="11"/>
    </row>
    <row r="40" spans="1:8" ht="12.75">
      <c r="A40" s="3" t="s">
        <v>60</v>
      </c>
      <c r="C40" s="3"/>
      <c r="D40" s="11"/>
      <c r="E40" s="11"/>
      <c r="F40" s="11"/>
      <c r="G40" s="11"/>
      <c r="H40" s="11"/>
    </row>
    <row r="41" spans="1:8" ht="12.75">
      <c r="A41" s="25" t="s">
        <v>61</v>
      </c>
      <c r="C41" s="3"/>
      <c r="D41" s="11"/>
      <c r="E41" s="11"/>
      <c r="F41" s="11"/>
      <c r="G41" s="11"/>
      <c r="H41" s="11"/>
    </row>
    <row r="42" ht="12.75">
      <c r="A42" s="3" t="s">
        <v>80</v>
      </c>
    </row>
    <row r="43" spans="1:3" ht="12.75">
      <c r="A43" s="36" t="s">
        <v>81</v>
      </c>
      <c r="C43" s="3"/>
    </row>
    <row r="44" spans="1:7" ht="12.75">
      <c r="A44" s="25" t="s">
        <v>18</v>
      </c>
      <c r="B44" s="11"/>
      <c r="C44" s="25"/>
      <c r="D44" s="11"/>
      <c r="E44" s="11"/>
      <c r="F44" s="11"/>
      <c r="G44" s="11"/>
    </row>
    <row r="45" spans="1:3" ht="12.75">
      <c r="A45" s="25" t="s">
        <v>1</v>
      </c>
      <c r="B45" s="11"/>
      <c r="C45" s="25"/>
    </row>
    <row r="46" spans="1:3" ht="12.75">
      <c r="A46" s="3" t="s">
        <v>82</v>
      </c>
      <c r="C46" s="3"/>
    </row>
    <row r="47" spans="1:3" ht="12.75">
      <c r="A47" s="3" t="s">
        <v>23</v>
      </c>
      <c r="C47" s="3"/>
    </row>
    <row r="48" spans="1:3" ht="12.75">
      <c r="A48"/>
      <c r="C48" s="3"/>
    </row>
    <row r="49" spans="1:3" ht="12.75">
      <c r="A49" s="97" t="s">
        <v>83</v>
      </c>
      <c r="C49" s="3"/>
    </row>
    <row r="51" spans="1:9" ht="12.75">
      <c r="A51" s="5" t="s">
        <v>163</v>
      </c>
      <c r="B51" s="49"/>
      <c r="G51" s="5" t="s">
        <v>10</v>
      </c>
      <c r="H51" s="211" t="s">
        <v>162</v>
      </c>
      <c r="I51" s="211"/>
    </row>
    <row r="52" spans="1:9" ht="12.75">
      <c r="A52" s="5" t="s">
        <v>161</v>
      </c>
      <c r="G52" s="5" t="s">
        <v>11</v>
      </c>
      <c r="H52" s="212">
        <v>41668</v>
      </c>
      <c r="I52" s="211"/>
    </row>
  </sheetData>
  <sheetProtection/>
  <mergeCells count="9">
    <mergeCell ref="H51:I51"/>
    <mergeCell ref="H52:I52"/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25">
      <selection activeCell="C60" sqref="C60"/>
    </sheetView>
  </sheetViews>
  <sheetFormatPr defaultColWidth="9.125" defaultRowHeight="12.75"/>
  <cols>
    <col min="1" max="1" width="17.375" style="5" customWidth="1"/>
    <col min="2" max="2" width="6.75390625" style="5" customWidth="1"/>
    <col min="3" max="3" width="50.75390625" style="5" customWidth="1"/>
    <col min="4" max="6" width="15.625" style="5" customWidth="1"/>
    <col min="7" max="7" width="16.25390625" style="5" customWidth="1"/>
    <col min="8" max="8" width="15.625" style="5" customWidth="1"/>
    <col min="9" max="16384" width="9.125" style="5" customWidth="1"/>
  </cols>
  <sheetData>
    <row r="1" spans="1:8" ht="12.75">
      <c r="A1" s="42"/>
      <c r="B1" s="21"/>
      <c r="C1" s="2"/>
      <c r="H1" s="42"/>
    </row>
    <row r="2" spans="2:8" ht="12.75">
      <c r="B2" s="14"/>
      <c r="C2" s="11"/>
      <c r="G2" s="213" t="s">
        <v>4</v>
      </c>
      <c r="H2" s="213"/>
    </row>
    <row r="3" spans="1:3" ht="12.75">
      <c r="A3" s="5" t="s">
        <v>67</v>
      </c>
      <c r="C3" s="5" t="s">
        <v>68</v>
      </c>
    </row>
    <row r="4" spans="1:8" ht="12.75">
      <c r="A4" s="5" t="s">
        <v>84</v>
      </c>
      <c r="C4" s="5" t="s">
        <v>70</v>
      </c>
      <c r="G4" s="220" t="s">
        <v>71</v>
      </c>
      <c r="H4" s="220"/>
    </row>
    <row r="5" spans="1:3" ht="12.75">
      <c r="A5" s="5" t="s">
        <v>72</v>
      </c>
      <c r="C5" s="5" t="s">
        <v>108</v>
      </c>
    </row>
    <row r="7" spans="1:8" ht="12.75">
      <c r="A7" s="216" t="s">
        <v>24</v>
      </c>
      <c r="B7" s="216"/>
      <c r="C7" s="216"/>
      <c r="D7" s="216"/>
      <c r="E7" s="216"/>
      <c r="F7" s="216"/>
      <c r="G7" s="216"/>
      <c r="H7" s="216"/>
    </row>
    <row r="8" spans="1:8" ht="12.75">
      <c r="A8" s="219" t="s">
        <v>15</v>
      </c>
      <c r="B8" s="217"/>
      <c r="C8" s="217"/>
      <c r="D8" s="217"/>
      <c r="E8" s="217"/>
      <c r="F8" s="217"/>
      <c r="G8" s="217"/>
      <c r="H8" s="217"/>
    </row>
    <row r="9" spans="1:8" ht="12.75">
      <c r="A9" s="214" t="s">
        <v>16</v>
      </c>
      <c r="B9" s="215"/>
      <c r="C9" s="215"/>
      <c r="D9" s="215"/>
      <c r="E9" s="215"/>
      <c r="F9" s="215"/>
      <c r="G9" s="215"/>
      <c r="H9" s="215"/>
    </row>
    <row r="10" spans="1:8" ht="12.75">
      <c r="A10" s="219" t="s">
        <v>13</v>
      </c>
      <c r="B10" s="217"/>
      <c r="C10" s="217"/>
      <c r="D10" s="217"/>
      <c r="E10" s="217"/>
      <c r="F10" s="217"/>
      <c r="G10" s="217"/>
      <c r="H10" s="217"/>
    </row>
    <row r="11" spans="1:8" ht="12.75">
      <c r="A11" s="13"/>
      <c r="B11" s="13"/>
      <c r="C11" s="216"/>
      <c r="D11" s="216"/>
      <c r="E11" s="216"/>
      <c r="F11" s="216"/>
      <c r="G11" s="216"/>
      <c r="H11" s="13"/>
    </row>
    <row r="12" ht="13.5" thickBot="1">
      <c r="H12" s="6" t="s">
        <v>22</v>
      </c>
    </row>
    <row r="13" spans="1:8" s="23" customFormat="1" ht="90" thickBot="1">
      <c r="A13" s="32" t="s">
        <v>2</v>
      </c>
      <c r="B13" s="27" t="s">
        <v>3</v>
      </c>
      <c r="C13" s="24" t="s">
        <v>6</v>
      </c>
      <c r="D13" s="7" t="s">
        <v>74</v>
      </c>
      <c r="E13" s="7" t="s">
        <v>75</v>
      </c>
      <c r="F13" s="41" t="s">
        <v>26</v>
      </c>
      <c r="G13" s="7" t="s">
        <v>76</v>
      </c>
      <c r="H13" s="7" t="s">
        <v>0</v>
      </c>
    </row>
    <row r="14" spans="1:8" ht="13.5" thickBot="1">
      <c r="A14" s="12" t="s">
        <v>5</v>
      </c>
      <c r="B14" s="31" t="s">
        <v>12</v>
      </c>
      <c r="C14" s="1" t="s">
        <v>25</v>
      </c>
      <c r="D14" s="1">
        <v>1</v>
      </c>
      <c r="E14" s="1">
        <v>2</v>
      </c>
      <c r="F14" s="22">
        <v>3</v>
      </c>
      <c r="G14" s="1">
        <v>4</v>
      </c>
      <c r="H14" s="1" t="s">
        <v>17</v>
      </c>
    </row>
    <row r="15" spans="1:8" ht="13.5" thickBot="1">
      <c r="A15" s="26"/>
      <c r="B15" s="28"/>
      <c r="C15" s="43" t="s">
        <v>14</v>
      </c>
      <c r="D15" s="37">
        <f>SUM(D17:D21)</f>
        <v>553569</v>
      </c>
      <c r="E15" s="37">
        <f>SUM(E17:E21)</f>
        <v>553569</v>
      </c>
      <c r="F15" s="37">
        <f>SUM(F17:F21)</f>
        <v>0</v>
      </c>
      <c r="G15" s="37">
        <f>SUM(G17:G21)</f>
        <v>553569</v>
      </c>
      <c r="H15" s="37">
        <f>SUM(H17:H21)</f>
        <v>0</v>
      </c>
    </row>
    <row r="16" spans="1:8" ht="12.75">
      <c r="A16" s="33"/>
      <c r="B16" s="29"/>
      <c r="C16" s="4" t="s">
        <v>7</v>
      </c>
      <c r="D16" s="38"/>
      <c r="E16" s="38"/>
      <c r="F16" s="38"/>
      <c r="G16" s="38"/>
      <c r="H16" s="40"/>
    </row>
    <row r="17" spans="1:8" ht="12.75">
      <c r="A17" s="33"/>
      <c r="B17" s="44">
        <v>29004</v>
      </c>
      <c r="C17" s="9" t="s">
        <v>109</v>
      </c>
      <c r="D17" s="38">
        <v>58000</v>
      </c>
      <c r="E17" s="38">
        <v>58000</v>
      </c>
      <c r="F17" s="38"/>
      <c r="G17" s="38">
        <v>58000</v>
      </c>
      <c r="H17" s="38">
        <v>0</v>
      </c>
    </row>
    <row r="18" spans="1:8" ht="12.75">
      <c r="A18" s="33"/>
      <c r="B18" s="44">
        <v>29008</v>
      </c>
      <c r="C18" s="10" t="s">
        <v>110</v>
      </c>
      <c r="D18" s="38">
        <v>495569</v>
      </c>
      <c r="E18" s="38">
        <v>495569</v>
      </c>
      <c r="F18" s="38"/>
      <c r="G18" s="38">
        <v>495569</v>
      </c>
      <c r="H18" s="38">
        <v>0</v>
      </c>
    </row>
    <row r="19" spans="1:8" ht="12.75">
      <c r="A19" s="33"/>
      <c r="B19" s="44"/>
      <c r="C19" s="10"/>
      <c r="D19" s="38"/>
      <c r="E19" s="38"/>
      <c r="F19" s="38"/>
      <c r="G19" s="38"/>
      <c r="H19" s="38"/>
    </row>
    <row r="20" spans="1:8" ht="12.75">
      <c r="A20" s="33"/>
      <c r="B20" s="44"/>
      <c r="C20" s="10"/>
      <c r="D20" s="38"/>
      <c r="E20" s="38"/>
      <c r="F20" s="38"/>
      <c r="G20" s="38"/>
      <c r="H20" s="38"/>
    </row>
    <row r="21" spans="1:8" ht="13.5" thickBot="1">
      <c r="A21" s="33"/>
      <c r="B21" s="44"/>
      <c r="C21" s="17"/>
      <c r="D21" s="39"/>
      <c r="E21" s="39"/>
      <c r="F21" s="39"/>
      <c r="G21" s="39"/>
      <c r="H21" s="39"/>
    </row>
    <row r="22" spans="1:8" ht="13.5" thickBot="1">
      <c r="A22" s="26"/>
      <c r="B22" s="31"/>
      <c r="C22" s="18" t="s">
        <v>19</v>
      </c>
      <c r="D22" s="37">
        <f>SUM(D24:D26)</f>
        <v>0</v>
      </c>
      <c r="E22" s="37">
        <f>SUM(E24:E26)</f>
        <v>0</v>
      </c>
      <c r="F22" s="37">
        <f>SUM(F24:F26)</f>
        <v>0</v>
      </c>
      <c r="G22" s="37">
        <f>SUM(G24:G26)</f>
        <v>0</v>
      </c>
      <c r="H22" s="37">
        <f>SUM(H24:H26)</f>
        <v>0</v>
      </c>
    </row>
    <row r="23" spans="1:8" ht="12.75">
      <c r="A23" s="33"/>
      <c r="B23" s="29"/>
      <c r="C23" s="4" t="s">
        <v>7</v>
      </c>
      <c r="D23" s="38"/>
      <c r="E23" s="38"/>
      <c r="F23" s="38"/>
      <c r="G23" s="38"/>
      <c r="H23" s="38"/>
    </row>
    <row r="24" spans="1:8" ht="12.75">
      <c r="A24" s="33"/>
      <c r="B24" s="29"/>
      <c r="C24" s="10"/>
      <c r="D24" s="38"/>
      <c r="E24" s="38"/>
      <c r="F24" s="38"/>
      <c r="G24" s="38"/>
      <c r="H24" s="38"/>
    </row>
    <row r="25" spans="1:8" ht="12.75">
      <c r="A25" s="33"/>
      <c r="B25" s="29"/>
      <c r="C25" s="10"/>
      <c r="D25" s="38"/>
      <c r="E25" s="38"/>
      <c r="F25" s="38"/>
      <c r="G25" s="38"/>
      <c r="H25" s="38"/>
    </row>
    <row r="26" spans="1:8" ht="13.5" thickBot="1">
      <c r="A26" s="34"/>
      <c r="B26" s="30"/>
      <c r="C26" s="10"/>
      <c r="D26" s="38"/>
      <c r="E26" s="38"/>
      <c r="F26" s="38"/>
      <c r="G26" s="38"/>
      <c r="H26" s="39"/>
    </row>
    <row r="27" spans="1:8" ht="13.5" thickBot="1">
      <c r="A27" s="26"/>
      <c r="B27" s="31"/>
      <c r="C27" s="18" t="s">
        <v>20</v>
      </c>
      <c r="D27" s="37">
        <f>SUM(D29:D31)</f>
        <v>0</v>
      </c>
      <c r="E27" s="37">
        <f>SUM(E29:E31)</f>
        <v>0</v>
      </c>
      <c r="F27" s="37">
        <f>SUM(F29:F31)</f>
        <v>0</v>
      </c>
      <c r="G27" s="37">
        <f>SUM(G29:G31)</f>
        <v>0</v>
      </c>
      <c r="H27" s="37">
        <f>SUM(H29:H31)</f>
        <v>0</v>
      </c>
    </row>
    <row r="28" spans="1:8" ht="12.75">
      <c r="A28" s="33"/>
      <c r="B28" s="30"/>
      <c r="C28" s="9" t="s">
        <v>7</v>
      </c>
      <c r="D28" s="38"/>
      <c r="E28" s="38"/>
      <c r="F28" s="38"/>
      <c r="G28" s="38"/>
      <c r="H28" s="38"/>
    </row>
    <row r="29" spans="1:8" ht="12.75">
      <c r="A29" s="33"/>
      <c r="B29" s="30"/>
      <c r="C29" s="9"/>
      <c r="D29" s="38"/>
      <c r="E29" s="38"/>
      <c r="F29" s="38"/>
      <c r="G29" s="38"/>
      <c r="H29" s="38"/>
    </row>
    <row r="30" spans="1:8" ht="12.75">
      <c r="A30" s="34"/>
      <c r="B30" s="30"/>
      <c r="C30" s="10"/>
      <c r="D30" s="38"/>
      <c r="E30" s="38"/>
      <c r="F30" s="38"/>
      <c r="G30" s="38"/>
      <c r="H30" s="38"/>
    </row>
    <row r="31" spans="1:8" ht="13.5" thickBot="1">
      <c r="A31" s="34"/>
      <c r="B31" s="30"/>
      <c r="C31" s="17"/>
      <c r="D31" s="39"/>
      <c r="E31" s="39"/>
      <c r="F31" s="39"/>
      <c r="G31" s="39"/>
      <c r="H31" s="39"/>
    </row>
    <row r="32" spans="1:8" ht="26.25" thickBot="1">
      <c r="A32" s="8"/>
      <c r="B32" s="31"/>
      <c r="C32" s="19" t="s">
        <v>21</v>
      </c>
      <c r="D32" s="39">
        <f>D15+D22+D27</f>
        <v>553569</v>
      </c>
      <c r="E32" s="39">
        <f>E15+E22+E27</f>
        <v>553569</v>
      </c>
      <c r="F32" s="39">
        <f>F15+F22+F27</f>
        <v>0</v>
      </c>
      <c r="G32" s="39">
        <f>G15+G22+G27</f>
        <v>553569</v>
      </c>
      <c r="H32" s="39">
        <f>H15+H22+H27</f>
        <v>0</v>
      </c>
    </row>
    <row r="33" spans="1:8" ht="12.75">
      <c r="A33" s="16"/>
      <c r="B33" s="15"/>
      <c r="C33" s="20"/>
      <c r="D33" s="16"/>
      <c r="E33" s="16"/>
      <c r="F33" s="16"/>
      <c r="G33" s="16"/>
      <c r="H33" s="16"/>
    </row>
    <row r="34" ht="12.75">
      <c r="A34" s="3" t="s">
        <v>8</v>
      </c>
    </row>
    <row r="35" spans="1:8" ht="13.5">
      <c r="A35" s="35" t="s">
        <v>79</v>
      </c>
      <c r="C35" s="3"/>
      <c r="D35" s="11"/>
      <c r="E35" s="11"/>
      <c r="F35" s="11"/>
      <c r="G35" s="11"/>
      <c r="H35" s="11"/>
    </row>
    <row r="36" spans="1:8" ht="12.75">
      <c r="A36" s="3" t="s">
        <v>60</v>
      </c>
      <c r="C36" s="3"/>
      <c r="D36" s="11"/>
      <c r="E36" s="11"/>
      <c r="F36" s="11"/>
      <c r="G36" s="11"/>
      <c r="H36" s="11"/>
    </row>
    <row r="37" spans="1:8" ht="12.75">
      <c r="A37" s="25" t="s">
        <v>61</v>
      </c>
      <c r="C37" s="3"/>
      <c r="D37" s="11"/>
      <c r="E37" s="11"/>
      <c r="F37" s="11"/>
      <c r="G37" s="11"/>
      <c r="H37" s="11"/>
    </row>
    <row r="38" ht="12.75">
      <c r="A38" s="3" t="s">
        <v>80</v>
      </c>
    </row>
    <row r="39" spans="1:3" ht="12.75">
      <c r="A39" s="36" t="s">
        <v>81</v>
      </c>
      <c r="C39" s="3"/>
    </row>
    <row r="40" spans="1:7" ht="12.75">
      <c r="A40" s="25" t="s">
        <v>18</v>
      </c>
      <c r="B40" s="11"/>
      <c r="C40" s="25"/>
      <c r="D40" s="11"/>
      <c r="E40" s="11"/>
      <c r="F40" s="11"/>
      <c r="G40" s="11"/>
    </row>
    <row r="41" spans="1:3" ht="12.75">
      <c r="A41" s="25" t="s">
        <v>1</v>
      </c>
      <c r="B41" s="11"/>
      <c r="C41" s="25"/>
    </row>
    <row r="42" spans="1:3" ht="12.75">
      <c r="A42" s="3" t="s">
        <v>82</v>
      </c>
      <c r="C42" s="3"/>
    </row>
    <row r="43" spans="1:3" ht="12.75">
      <c r="A43" s="3" t="s">
        <v>23</v>
      </c>
      <c r="C43" s="3"/>
    </row>
    <row r="44" spans="1:3" ht="12.75">
      <c r="A44"/>
      <c r="C44" s="3"/>
    </row>
    <row r="45" spans="1:3" ht="12.75">
      <c r="A45" s="97" t="s">
        <v>83</v>
      </c>
      <c r="C45" s="3"/>
    </row>
    <row r="47" spans="1:9" ht="12.75">
      <c r="A47" s="5" t="s">
        <v>163</v>
      </c>
      <c r="B47" s="49"/>
      <c r="G47" s="5" t="s">
        <v>10</v>
      </c>
      <c r="H47" s="211" t="s">
        <v>162</v>
      </c>
      <c r="I47" s="211"/>
    </row>
    <row r="48" spans="1:9" ht="12.75">
      <c r="A48" s="5" t="s">
        <v>161</v>
      </c>
      <c r="G48" s="5" t="s">
        <v>11</v>
      </c>
      <c r="H48" s="212">
        <v>41668</v>
      </c>
      <c r="I48" s="211"/>
    </row>
  </sheetData>
  <sheetProtection/>
  <mergeCells count="9">
    <mergeCell ref="H47:I47"/>
    <mergeCell ref="H48:I48"/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3">
      <selection activeCell="H47" sqref="H47:I48"/>
    </sheetView>
  </sheetViews>
  <sheetFormatPr defaultColWidth="9.125" defaultRowHeight="12.75"/>
  <cols>
    <col min="1" max="1" width="17.375" style="5" customWidth="1"/>
    <col min="2" max="2" width="6.75390625" style="5" customWidth="1"/>
    <col min="3" max="3" width="50.75390625" style="5" customWidth="1"/>
    <col min="4" max="6" width="15.625" style="5" customWidth="1"/>
    <col min="7" max="7" width="16.25390625" style="5" customWidth="1"/>
    <col min="8" max="8" width="15.625" style="5" customWidth="1"/>
    <col min="9" max="16384" width="9.125" style="5" customWidth="1"/>
  </cols>
  <sheetData>
    <row r="1" spans="1:8" ht="12.75">
      <c r="A1" s="42"/>
      <c r="B1" s="21"/>
      <c r="C1" s="2"/>
      <c r="H1" s="42"/>
    </row>
    <row r="2" spans="2:8" ht="12.75">
      <c r="B2" s="14"/>
      <c r="C2" s="11"/>
      <c r="G2" s="213" t="s">
        <v>4</v>
      </c>
      <c r="H2" s="213"/>
    </row>
    <row r="3" spans="1:3" ht="12.75">
      <c r="A3" s="5" t="s">
        <v>67</v>
      </c>
      <c r="C3" s="5" t="s">
        <v>68</v>
      </c>
    </row>
    <row r="4" spans="1:8" ht="12.75">
      <c r="A4" s="5" t="s">
        <v>84</v>
      </c>
      <c r="C4" s="5" t="s">
        <v>70</v>
      </c>
      <c r="G4" s="220" t="s">
        <v>71</v>
      </c>
      <c r="H4" s="220"/>
    </row>
    <row r="5" spans="1:3" ht="12.75">
      <c r="A5" s="5" t="s">
        <v>72</v>
      </c>
      <c r="C5" s="5" t="s">
        <v>111</v>
      </c>
    </row>
    <row r="7" spans="1:8" ht="12.75">
      <c r="A7" s="216" t="s">
        <v>24</v>
      </c>
      <c r="B7" s="216"/>
      <c r="C7" s="216"/>
      <c r="D7" s="216"/>
      <c r="E7" s="216"/>
      <c r="F7" s="216"/>
      <c r="G7" s="216"/>
      <c r="H7" s="216"/>
    </row>
    <row r="8" spans="1:8" ht="12.75">
      <c r="A8" s="219" t="s">
        <v>15</v>
      </c>
      <c r="B8" s="217"/>
      <c r="C8" s="217"/>
      <c r="D8" s="217"/>
      <c r="E8" s="217"/>
      <c r="F8" s="217"/>
      <c r="G8" s="217"/>
      <c r="H8" s="217"/>
    </row>
    <row r="9" spans="1:8" ht="12.75">
      <c r="A9" s="214" t="s">
        <v>16</v>
      </c>
      <c r="B9" s="215"/>
      <c r="C9" s="215"/>
      <c r="D9" s="215"/>
      <c r="E9" s="215"/>
      <c r="F9" s="215"/>
      <c r="G9" s="215"/>
      <c r="H9" s="215"/>
    </row>
    <row r="10" spans="1:8" ht="12.75">
      <c r="A10" s="219" t="s">
        <v>13</v>
      </c>
      <c r="B10" s="217"/>
      <c r="C10" s="217"/>
      <c r="D10" s="217"/>
      <c r="E10" s="217"/>
      <c r="F10" s="217"/>
      <c r="G10" s="217"/>
      <c r="H10" s="217"/>
    </row>
    <row r="11" spans="1:8" ht="12.75">
      <c r="A11" s="13"/>
      <c r="B11" s="13"/>
      <c r="C11" s="216"/>
      <c r="D11" s="216"/>
      <c r="E11" s="216"/>
      <c r="F11" s="216"/>
      <c r="G11" s="216"/>
      <c r="H11" s="13"/>
    </row>
    <row r="12" ht="13.5" thickBot="1">
      <c r="H12" s="6" t="s">
        <v>22</v>
      </c>
    </row>
    <row r="13" spans="1:8" s="23" customFormat="1" ht="90" thickBot="1">
      <c r="A13" s="32" t="s">
        <v>2</v>
      </c>
      <c r="B13" s="27" t="s">
        <v>3</v>
      </c>
      <c r="C13" s="24" t="s">
        <v>6</v>
      </c>
      <c r="D13" s="7" t="s">
        <v>74</v>
      </c>
      <c r="E13" s="7" t="s">
        <v>75</v>
      </c>
      <c r="F13" s="41" t="s">
        <v>26</v>
      </c>
      <c r="G13" s="7" t="s">
        <v>76</v>
      </c>
      <c r="H13" s="7" t="s">
        <v>0</v>
      </c>
    </row>
    <row r="14" spans="1:8" ht="13.5" thickBot="1">
      <c r="A14" s="12" t="s">
        <v>5</v>
      </c>
      <c r="B14" s="31" t="s">
        <v>12</v>
      </c>
      <c r="C14" s="1" t="s">
        <v>25</v>
      </c>
      <c r="D14" s="1">
        <v>1</v>
      </c>
      <c r="E14" s="1">
        <v>2</v>
      </c>
      <c r="F14" s="22">
        <v>3</v>
      </c>
      <c r="G14" s="1">
        <v>4</v>
      </c>
      <c r="H14" s="1" t="s">
        <v>17</v>
      </c>
    </row>
    <row r="15" spans="1:8" ht="13.5" thickBot="1">
      <c r="A15" s="26"/>
      <c r="B15" s="28"/>
      <c r="C15" s="43" t="s">
        <v>14</v>
      </c>
      <c r="D15" s="37">
        <f>SUM(D17:D21)</f>
        <v>1388046</v>
      </c>
      <c r="E15" s="37">
        <f>SUM(E17:E21)</f>
        <v>1388046</v>
      </c>
      <c r="F15" s="37">
        <f>SUM(F17:F21)</f>
        <v>0</v>
      </c>
      <c r="G15" s="37">
        <f>SUM(G17:G21)</f>
        <v>1388046</v>
      </c>
      <c r="H15" s="37">
        <f>SUM(H17:H21)</f>
        <v>0</v>
      </c>
    </row>
    <row r="16" spans="1:8" ht="12.75">
      <c r="A16" s="33"/>
      <c r="B16" s="29"/>
      <c r="C16" s="4" t="s">
        <v>7</v>
      </c>
      <c r="D16" s="38"/>
      <c r="E16" s="38"/>
      <c r="F16" s="38"/>
      <c r="G16" s="38"/>
      <c r="H16" s="40"/>
    </row>
    <row r="17" spans="1:8" ht="12.75">
      <c r="A17" s="33"/>
      <c r="B17" s="44">
        <v>15065</v>
      </c>
      <c r="C17" s="9" t="s">
        <v>112</v>
      </c>
      <c r="D17" s="38">
        <v>1388046</v>
      </c>
      <c r="E17" s="38">
        <v>1388046</v>
      </c>
      <c r="F17" s="38"/>
      <c r="G17" s="38">
        <v>1388046</v>
      </c>
      <c r="H17" s="38">
        <v>0</v>
      </c>
    </row>
    <row r="18" spans="1:8" ht="12.75">
      <c r="A18" s="33"/>
      <c r="B18" s="44"/>
      <c r="C18" s="10"/>
      <c r="D18" s="38"/>
      <c r="E18" s="38"/>
      <c r="F18" s="38"/>
      <c r="G18" s="38"/>
      <c r="H18" s="38"/>
    </row>
    <row r="19" spans="1:8" ht="12.75">
      <c r="A19" s="33"/>
      <c r="B19" s="44"/>
      <c r="C19" s="10"/>
      <c r="D19" s="38"/>
      <c r="E19" s="38"/>
      <c r="F19" s="38"/>
      <c r="G19" s="38"/>
      <c r="H19" s="38"/>
    </row>
    <row r="20" spans="1:8" ht="12.75">
      <c r="A20" s="33"/>
      <c r="B20" s="44"/>
      <c r="C20" s="10"/>
      <c r="D20" s="38"/>
      <c r="E20" s="38"/>
      <c r="F20" s="38"/>
      <c r="G20" s="38"/>
      <c r="H20" s="38"/>
    </row>
    <row r="21" spans="1:8" ht="13.5" thickBot="1">
      <c r="A21" s="33"/>
      <c r="B21" s="44"/>
      <c r="C21" s="17"/>
      <c r="D21" s="39"/>
      <c r="E21" s="39"/>
      <c r="F21" s="39"/>
      <c r="G21" s="39"/>
      <c r="H21" s="39"/>
    </row>
    <row r="22" spans="1:8" ht="13.5" thickBot="1">
      <c r="A22" s="26"/>
      <c r="B22" s="31"/>
      <c r="C22" s="18" t="s">
        <v>19</v>
      </c>
      <c r="D22" s="37">
        <f>SUM(D24:D26)</f>
        <v>0</v>
      </c>
      <c r="E22" s="37">
        <f>SUM(E24:E26)</f>
        <v>0</v>
      </c>
      <c r="F22" s="37">
        <f>SUM(F24:F26)</f>
        <v>0</v>
      </c>
      <c r="G22" s="37">
        <f>SUM(G24:G26)</f>
        <v>0</v>
      </c>
      <c r="H22" s="37">
        <f>SUM(H24:H26)</f>
        <v>0</v>
      </c>
    </row>
    <row r="23" spans="1:8" ht="12.75">
      <c r="A23" s="33"/>
      <c r="B23" s="29"/>
      <c r="C23" s="4" t="s">
        <v>7</v>
      </c>
      <c r="D23" s="38"/>
      <c r="E23" s="38"/>
      <c r="F23" s="38"/>
      <c r="G23" s="38"/>
      <c r="H23" s="38"/>
    </row>
    <row r="24" spans="1:8" ht="12.75">
      <c r="A24" s="33"/>
      <c r="B24" s="29"/>
      <c r="C24" s="10"/>
      <c r="D24" s="38"/>
      <c r="E24" s="38"/>
      <c r="F24" s="38"/>
      <c r="G24" s="38"/>
      <c r="H24" s="38"/>
    </row>
    <row r="25" spans="1:8" ht="12.75">
      <c r="A25" s="33"/>
      <c r="B25" s="29"/>
      <c r="C25" s="10"/>
      <c r="D25" s="38"/>
      <c r="E25" s="38"/>
      <c r="F25" s="38"/>
      <c r="G25" s="38"/>
      <c r="H25" s="38"/>
    </row>
    <row r="26" spans="1:8" ht="13.5" thickBot="1">
      <c r="A26" s="34"/>
      <c r="B26" s="30"/>
      <c r="C26" s="10"/>
      <c r="D26" s="38"/>
      <c r="E26" s="38"/>
      <c r="F26" s="38"/>
      <c r="G26" s="38"/>
      <c r="H26" s="39"/>
    </row>
    <row r="27" spans="1:8" ht="13.5" thickBot="1">
      <c r="A27" s="26"/>
      <c r="B27" s="31"/>
      <c r="C27" s="18" t="s">
        <v>20</v>
      </c>
      <c r="D27" s="37">
        <f>SUM(D29:D31)</f>
        <v>0</v>
      </c>
      <c r="E27" s="37">
        <f>SUM(E29:E31)</f>
        <v>0</v>
      </c>
      <c r="F27" s="37">
        <f>SUM(F29:F31)</f>
        <v>0</v>
      </c>
      <c r="G27" s="37">
        <f>SUM(G29:G31)</f>
        <v>0</v>
      </c>
      <c r="H27" s="37">
        <f>SUM(H29:H31)</f>
        <v>0</v>
      </c>
    </row>
    <row r="28" spans="1:8" ht="12.75">
      <c r="A28" s="33"/>
      <c r="B28" s="30"/>
      <c r="C28" s="9" t="s">
        <v>7</v>
      </c>
      <c r="D28" s="38"/>
      <c r="E28" s="38"/>
      <c r="F28" s="38"/>
      <c r="G28" s="38"/>
      <c r="H28" s="38"/>
    </row>
    <row r="29" spans="1:8" ht="12.75">
      <c r="A29" s="33"/>
      <c r="B29" s="30"/>
      <c r="C29" s="9"/>
      <c r="D29" s="38"/>
      <c r="E29" s="38"/>
      <c r="F29" s="38"/>
      <c r="G29" s="38"/>
      <c r="H29" s="38"/>
    </row>
    <row r="30" spans="1:8" ht="12.75">
      <c r="A30" s="34"/>
      <c r="B30" s="30"/>
      <c r="C30" s="10"/>
      <c r="D30" s="38"/>
      <c r="E30" s="38"/>
      <c r="F30" s="38"/>
      <c r="G30" s="38"/>
      <c r="H30" s="38"/>
    </row>
    <row r="31" spans="1:8" ht="13.5" thickBot="1">
      <c r="A31" s="34"/>
      <c r="B31" s="30"/>
      <c r="C31" s="17"/>
      <c r="D31" s="39"/>
      <c r="E31" s="39"/>
      <c r="F31" s="39"/>
      <c r="G31" s="39"/>
      <c r="H31" s="39"/>
    </row>
    <row r="32" spans="1:8" ht="26.25" thickBot="1">
      <c r="A32" s="8"/>
      <c r="B32" s="31"/>
      <c r="C32" s="19" t="s">
        <v>21</v>
      </c>
      <c r="D32" s="39">
        <f>D15+D22+D27</f>
        <v>1388046</v>
      </c>
      <c r="E32" s="39">
        <f>E15+E22+E27</f>
        <v>1388046</v>
      </c>
      <c r="F32" s="39">
        <f>F15+F22+F27</f>
        <v>0</v>
      </c>
      <c r="G32" s="39">
        <f>G15+G22+G27</f>
        <v>1388046</v>
      </c>
      <c r="H32" s="39">
        <f>H15+H22+H27</f>
        <v>0</v>
      </c>
    </row>
    <row r="33" spans="1:8" ht="12.75">
      <c r="A33" s="16"/>
      <c r="B33" s="15"/>
      <c r="C33" s="20"/>
      <c r="D33" s="16"/>
      <c r="E33" s="16"/>
      <c r="F33" s="16"/>
      <c r="G33" s="16"/>
      <c r="H33" s="16"/>
    </row>
    <row r="34" ht="12.75">
      <c r="A34" s="3" t="s">
        <v>8</v>
      </c>
    </row>
    <row r="35" spans="1:8" ht="13.5">
      <c r="A35" s="35" t="s">
        <v>79</v>
      </c>
      <c r="C35" s="3"/>
      <c r="D35" s="11"/>
      <c r="E35" s="11"/>
      <c r="F35" s="11"/>
      <c r="G35" s="11"/>
      <c r="H35" s="11"/>
    </row>
    <row r="36" spans="1:8" ht="12.75">
      <c r="A36" s="3" t="s">
        <v>60</v>
      </c>
      <c r="C36" s="3"/>
      <c r="D36" s="11"/>
      <c r="E36" s="11"/>
      <c r="F36" s="11"/>
      <c r="G36" s="11"/>
      <c r="H36" s="11"/>
    </row>
    <row r="37" spans="1:8" ht="12.75">
      <c r="A37" s="25" t="s">
        <v>61</v>
      </c>
      <c r="C37" s="3"/>
      <c r="D37" s="11"/>
      <c r="E37" s="11"/>
      <c r="F37" s="11"/>
      <c r="G37" s="11"/>
      <c r="H37" s="11"/>
    </row>
    <row r="38" ht="12.75">
      <c r="A38" s="3" t="s">
        <v>80</v>
      </c>
    </row>
    <row r="39" spans="1:3" ht="12.75">
      <c r="A39" s="36" t="s">
        <v>81</v>
      </c>
      <c r="C39" s="3"/>
    </row>
    <row r="40" spans="1:7" ht="12.75">
      <c r="A40" s="25" t="s">
        <v>18</v>
      </c>
      <c r="B40" s="11"/>
      <c r="C40" s="25"/>
      <c r="D40" s="11"/>
      <c r="E40" s="11"/>
      <c r="F40" s="11"/>
      <c r="G40" s="11"/>
    </row>
    <row r="41" spans="1:3" ht="12.75">
      <c r="A41" s="25" t="s">
        <v>1</v>
      </c>
      <c r="B41" s="11"/>
      <c r="C41" s="25"/>
    </row>
    <row r="42" spans="1:3" ht="12.75">
      <c r="A42" s="3" t="s">
        <v>82</v>
      </c>
      <c r="C42" s="3"/>
    </row>
    <row r="43" spans="1:3" ht="12.75">
      <c r="A43" s="3" t="s">
        <v>23</v>
      </c>
      <c r="C43" s="3"/>
    </row>
    <row r="44" spans="1:3" ht="12.75">
      <c r="A44"/>
      <c r="C44" s="3"/>
    </row>
    <row r="45" spans="1:3" ht="12.75">
      <c r="A45" s="97" t="s">
        <v>83</v>
      </c>
      <c r="C45" s="3"/>
    </row>
    <row r="47" spans="1:9" ht="12.75">
      <c r="A47" s="5" t="s">
        <v>163</v>
      </c>
      <c r="B47" s="49"/>
      <c r="G47" s="5" t="s">
        <v>10</v>
      </c>
      <c r="H47" s="211" t="s">
        <v>162</v>
      </c>
      <c r="I47" s="211"/>
    </row>
    <row r="48" spans="1:9" ht="12.75">
      <c r="A48" s="5" t="s">
        <v>161</v>
      </c>
      <c r="G48" s="5" t="s">
        <v>11</v>
      </c>
      <c r="H48" s="212">
        <v>41668</v>
      </c>
      <c r="I48" s="211"/>
    </row>
  </sheetData>
  <sheetProtection/>
  <mergeCells count="9">
    <mergeCell ref="H47:I47"/>
    <mergeCell ref="H48:I48"/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25">
      <selection activeCell="O37" sqref="O37"/>
    </sheetView>
  </sheetViews>
  <sheetFormatPr defaultColWidth="9.125" defaultRowHeight="12.75"/>
  <cols>
    <col min="1" max="1" width="17.375" style="5" customWidth="1"/>
    <col min="2" max="2" width="6.75390625" style="5" customWidth="1"/>
    <col min="3" max="3" width="50.75390625" style="5" customWidth="1"/>
    <col min="4" max="6" width="15.625" style="5" customWidth="1"/>
    <col min="7" max="7" width="16.25390625" style="5" customWidth="1"/>
    <col min="8" max="8" width="15.625" style="5" customWidth="1"/>
    <col min="9" max="16384" width="9.125" style="5" customWidth="1"/>
  </cols>
  <sheetData>
    <row r="1" spans="1:8" ht="12.75">
      <c r="A1" s="42"/>
      <c r="B1" s="21"/>
      <c r="C1" s="2"/>
      <c r="H1" s="42"/>
    </row>
    <row r="2" spans="2:8" ht="12.75">
      <c r="B2" s="14"/>
      <c r="C2" s="11"/>
      <c r="G2" s="213" t="s">
        <v>4</v>
      </c>
      <c r="H2" s="213"/>
    </row>
    <row r="3" spans="1:3" ht="12.75">
      <c r="A3" s="5" t="s">
        <v>166</v>
      </c>
      <c r="C3" s="5" t="s">
        <v>68</v>
      </c>
    </row>
    <row r="4" spans="1:8" ht="14.25">
      <c r="A4" s="5" t="s">
        <v>167</v>
      </c>
      <c r="G4" s="220" t="s">
        <v>71</v>
      </c>
      <c r="H4" s="220"/>
    </row>
    <row r="5" spans="1:3" ht="12.75">
      <c r="A5" s="5" t="s">
        <v>72</v>
      </c>
      <c r="C5" s="5" t="s">
        <v>168</v>
      </c>
    </row>
    <row r="7" spans="1:8" ht="12.75">
      <c r="A7" s="216" t="s">
        <v>24</v>
      </c>
      <c r="B7" s="216"/>
      <c r="C7" s="216"/>
      <c r="D7" s="216"/>
      <c r="E7" s="216"/>
      <c r="F7" s="216"/>
      <c r="G7" s="216"/>
      <c r="H7" s="216"/>
    </row>
    <row r="8" spans="1:8" ht="12.75">
      <c r="A8" s="219" t="s">
        <v>15</v>
      </c>
      <c r="B8" s="217"/>
      <c r="C8" s="217"/>
      <c r="D8" s="217"/>
      <c r="E8" s="217"/>
      <c r="F8" s="217"/>
      <c r="G8" s="217"/>
      <c r="H8" s="217"/>
    </row>
    <row r="9" spans="1:8" ht="12.75">
      <c r="A9" s="214" t="s">
        <v>16</v>
      </c>
      <c r="B9" s="215"/>
      <c r="C9" s="215"/>
      <c r="D9" s="215"/>
      <c r="E9" s="215"/>
      <c r="F9" s="215"/>
      <c r="G9" s="215"/>
      <c r="H9" s="215"/>
    </row>
    <row r="10" spans="1:8" ht="12.75">
      <c r="A10" s="219" t="s">
        <v>13</v>
      </c>
      <c r="B10" s="217"/>
      <c r="C10" s="217"/>
      <c r="D10" s="217"/>
      <c r="E10" s="217"/>
      <c r="F10" s="217"/>
      <c r="G10" s="217"/>
      <c r="H10" s="217"/>
    </row>
    <row r="11" spans="1:8" ht="12.75">
      <c r="A11" s="13"/>
      <c r="B11" s="13"/>
      <c r="C11" s="216"/>
      <c r="D11" s="216"/>
      <c r="E11" s="216"/>
      <c r="F11" s="216"/>
      <c r="G11" s="216"/>
      <c r="H11" s="13"/>
    </row>
    <row r="12" ht="13.5" thickBot="1">
      <c r="H12" s="6" t="s">
        <v>22</v>
      </c>
    </row>
    <row r="13" spans="1:8" s="23" customFormat="1" ht="90" thickBot="1">
      <c r="A13" s="32" t="s">
        <v>2</v>
      </c>
      <c r="B13" s="27" t="s">
        <v>3</v>
      </c>
      <c r="C13" s="24" t="s">
        <v>6</v>
      </c>
      <c r="D13" s="7" t="s">
        <v>74</v>
      </c>
      <c r="E13" s="7" t="s">
        <v>75</v>
      </c>
      <c r="F13" s="41" t="s">
        <v>26</v>
      </c>
      <c r="G13" s="7" t="s">
        <v>76</v>
      </c>
      <c r="H13" s="7" t="s">
        <v>0</v>
      </c>
    </row>
    <row r="14" spans="1:8" ht="13.5" thickBot="1">
      <c r="A14" s="12" t="s">
        <v>5</v>
      </c>
      <c r="B14" s="31" t="s">
        <v>12</v>
      </c>
      <c r="C14" s="1" t="s">
        <v>25</v>
      </c>
      <c r="D14" s="1">
        <v>1</v>
      </c>
      <c r="E14" s="1">
        <v>2</v>
      </c>
      <c r="F14" s="22">
        <v>3</v>
      </c>
      <c r="G14" s="1">
        <v>4</v>
      </c>
      <c r="H14" s="1" t="s">
        <v>17</v>
      </c>
    </row>
    <row r="15" spans="1:8" ht="13.5" thickBot="1">
      <c r="A15" s="26"/>
      <c r="B15" s="28"/>
      <c r="C15" s="43" t="s">
        <v>14</v>
      </c>
      <c r="D15" s="37">
        <f>SUM(D17:D21)</f>
        <v>959000</v>
      </c>
      <c r="E15" s="37">
        <f>SUM(E17:E21)</f>
        <v>959000</v>
      </c>
      <c r="F15" s="37">
        <f>SUM(F17:F21)</f>
        <v>0</v>
      </c>
      <c r="G15" s="37">
        <f>SUM(G17:G21)</f>
        <v>959000</v>
      </c>
      <c r="H15" s="37">
        <f>SUM(H17:H21)</f>
        <v>0</v>
      </c>
    </row>
    <row r="16" spans="1:8" ht="12.75">
      <c r="A16" s="33"/>
      <c r="B16" s="29"/>
      <c r="C16" s="4" t="s">
        <v>7</v>
      </c>
      <c r="D16" s="38"/>
      <c r="E16" s="38"/>
      <c r="F16" s="38"/>
      <c r="G16" s="38"/>
      <c r="H16" s="40"/>
    </row>
    <row r="17" spans="1:8" ht="12.75">
      <c r="A17" s="33"/>
      <c r="B17" s="44">
        <v>13305</v>
      </c>
      <c r="C17" s="9" t="s">
        <v>169</v>
      </c>
      <c r="D17" s="38"/>
      <c r="E17" s="38"/>
      <c r="F17" s="38"/>
      <c r="G17" s="38"/>
      <c r="H17" s="38"/>
    </row>
    <row r="18" spans="1:8" ht="12.75">
      <c r="A18" s="33"/>
      <c r="B18" s="44"/>
      <c r="C18" s="10" t="s">
        <v>170</v>
      </c>
      <c r="D18" s="38">
        <v>317000</v>
      </c>
      <c r="E18" s="38">
        <v>317000</v>
      </c>
      <c r="F18" s="38"/>
      <c r="G18" s="38">
        <v>317000</v>
      </c>
      <c r="H18" s="38">
        <v>0</v>
      </c>
    </row>
    <row r="19" spans="1:8" ht="12.75">
      <c r="A19" s="33"/>
      <c r="B19" s="44"/>
      <c r="C19" s="10" t="s">
        <v>171</v>
      </c>
      <c r="D19" s="38">
        <v>379000</v>
      </c>
      <c r="E19" s="38">
        <v>379000</v>
      </c>
      <c r="F19" s="38"/>
      <c r="G19" s="38">
        <v>379000</v>
      </c>
      <c r="H19" s="38">
        <v>0</v>
      </c>
    </row>
    <row r="20" spans="1:8" ht="12.75">
      <c r="A20" s="33"/>
      <c r="B20" s="44"/>
      <c r="C20" s="10" t="s">
        <v>172</v>
      </c>
      <c r="D20" s="38">
        <v>263000</v>
      </c>
      <c r="E20" s="38">
        <v>263000</v>
      </c>
      <c r="F20" s="38"/>
      <c r="G20" s="38">
        <v>263000</v>
      </c>
      <c r="H20" s="38">
        <v>0</v>
      </c>
    </row>
    <row r="21" spans="1:8" ht="13.5" thickBot="1">
      <c r="A21" s="33"/>
      <c r="B21" s="44"/>
      <c r="C21" s="17"/>
      <c r="D21" s="39"/>
      <c r="E21" s="39"/>
      <c r="F21" s="39"/>
      <c r="G21" s="39"/>
      <c r="H21" s="39"/>
    </row>
    <row r="22" spans="1:8" ht="13.5" thickBot="1">
      <c r="A22" s="26"/>
      <c r="B22" s="31"/>
      <c r="C22" s="18" t="s">
        <v>19</v>
      </c>
      <c r="D22" s="37">
        <f>SUM(D24:D26)</f>
        <v>0</v>
      </c>
      <c r="E22" s="37">
        <f>SUM(E24:E26)</f>
        <v>0</v>
      </c>
      <c r="F22" s="37">
        <f>SUM(F24:F26)</f>
        <v>0</v>
      </c>
      <c r="G22" s="37">
        <f>SUM(G24:G26)</f>
        <v>0</v>
      </c>
      <c r="H22" s="37">
        <f>SUM(H24:H26)</f>
        <v>0</v>
      </c>
    </row>
    <row r="23" spans="1:8" ht="12.75">
      <c r="A23" s="33"/>
      <c r="B23" s="29"/>
      <c r="C23" s="4" t="s">
        <v>7</v>
      </c>
      <c r="D23" s="38"/>
      <c r="E23" s="38"/>
      <c r="F23" s="38"/>
      <c r="G23" s="38"/>
      <c r="H23" s="38"/>
    </row>
    <row r="24" spans="1:8" ht="12.75">
      <c r="A24" s="33"/>
      <c r="B24" s="29"/>
      <c r="C24" s="10"/>
      <c r="D24" s="38"/>
      <c r="E24" s="38"/>
      <c r="F24" s="38"/>
      <c r="G24" s="38"/>
      <c r="H24" s="38"/>
    </row>
    <row r="25" spans="1:8" ht="12.75">
      <c r="A25" s="33"/>
      <c r="B25" s="29"/>
      <c r="C25" s="10"/>
      <c r="D25" s="38"/>
      <c r="E25" s="38"/>
      <c r="F25" s="38"/>
      <c r="G25" s="38"/>
      <c r="H25" s="38"/>
    </row>
    <row r="26" spans="1:8" ht="13.5" thickBot="1">
      <c r="A26" s="34"/>
      <c r="B26" s="30"/>
      <c r="C26" s="10"/>
      <c r="D26" s="38"/>
      <c r="E26" s="38"/>
      <c r="F26" s="38"/>
      <c r="G26" s="38"/>
      <c r="H26" s="39"/>
    </row>
    <row r="27" spans="1:8" ht="13.5" thickBot="1">
      <c r="A27" s="26"/>
      <c r="B27" s="31"/>
      <c r="C27" s="18" t="s">
        <v>20</v>
      </c>
      <c r="D27" s="37">
        <f>SUM(D29:D31)</f>
        <v>0</v>
      </c>
      <c r="E27" s="37">
        <f>SUM(E29:E31)</f>
        <v>0</v>
      </c>
      <c r="F27" s="37">
        <f>SUM(F29:F31)</f>
        <v>0</v>
      </c>
      <c r="G27" s="37">
        <f>SUM(G29:G31)</f>
        <v>0</v>
      </c>
      <c r="H27" s="37">
        <f>SUM(H29:H31)</f>
        <v>0</v>
      </c>
    </row>
    <row r="28" spans="1:8" ht="12.75">
      <c r="A28" s="33"/>
      <c r="B28" s="30"/>
      <c r="C28" s="9" t="s">
        <v>7</v>
      </c>
      <c r="D28" s="38"/>
      <c r="E28" s="38"/>
      <c r="F28" s="38"/>
      <c r="G28" s="38"/>
      <c r="H28" s="38"/>
    </row>
    <row r="29" spans="1:8" ht="12.75">
      <c r="A29" s="33"/>
      <c r="B29" s="30"/>
      <c r="C29" s="9"/>
      <c r="D29" s="38"/>
      <c r="E29" s="38"/>
      <c r="F29" s="38"/>
      <c r="G29" s="38"/>
      <c r="H29" s="38"/>
    </row>
    <row r="30" spans="1:8" ht="12.75">
      <c r="A30" s="34"/>
      <c r="B30" s="30"/>
      <c r="C30" s="10"/>
      <c r="D30" s="38"/>
      <c r="E30" s="38"/>
      <c r="F30" s="38"/>
      <c r="G30" s="38"/>
      <c r="H30" s="38"/>
    </row>
    <row r="31" spans="1:8" ht="13.5" thickBot="1">
      <c r="A31" s="34"/>
      <c r="B31" s="30"/>
      <c r="C31" s="17"/>
      <c r="D31" s="39"/>
      <c r="E31" s="39"/>
      <c r="F31" s="39"/>
      <c r="G31" s="39"/>
      <c r="H31" s="39"/>
    </row>
    <row r="32" spans="1:8" ht="26.25" thickBot="1">
      <c r="A32" s="8"/>
      <c r="B32" s="31"/>
      <c r="C32" s="19" t="s">
        <v>21</v>
      </c>
      <c r="D32" s="39">
        <f>D15+D22+D27</f>
        <v>959000</v>
      </c>
      <c r="E32" s="39">
        <f>E15+E22+E27</f>
        <v>959000</v>
      </c>
      <c r="F32" s="39">
        <f>F15+F22+F27</f>
        <v>0</v>
      </c>
      <c r="G32" s="39">
        <f>G15+G22+G27</f>
        <v>959000</v>
      </c>
      <c r="H32" s="39">
        <f>H15+H22+H27</f>
        <v>0</v>
      </c>
    </row>
    <row r="33" spans="1:8" ht="12.75">
      <c r="A33" s="16"/>
      <c r="B33" s="15"/>
      <c r="C33" s="20"/>
      <c r="D33" s="16"/>
      <c r="E33" s="16"/>
      <c r="F33" s="16"/>
      <c r="G33" s="16"/>
      <c r="H33" s="16"/>
    </row>
    <row r="34" ht="12.75">
      <c r="A34" s="3" t="s">
        <v>8</v>
      </c>
    </row>
    <row r="35" spans="1:8" ht="13.5">
      <c r="A35" s="35" t="s">
        <v>79</v>
      </c>
      <c r="C35" s="3"/>
      <c r="D35" s="11"/>
      <c r="E35" s="11"/>
      <c r="F35" s="11"/>
      <c r="G35" s="11"/>
      <c r="H35" s="11"/>
    </row>
    <row r="36" spans="1:8" ht="12.75">
      <c r="A36" s="3" t="s">
        <v>60</v>
      </c>
      <c r="C36" s="3"/>
      <c r="D36" s="11"/>
      <c r="E36" s="11"/>
      <c r="F36" s="11"/>
      <c r="G36" s="11"/>
      <c r="H36" s="11"/>
    </row>
    <row r="37" spans="1:8" ht="12.75">
      <c r="A37" s="25" t="s">
        <v>61</v>
      </c>
      <c r="C37" s="3"/>
      <c r="D37" s="11"/>
      <c r="E37" s="11"/>
      <c r="F37" s="11"/>
      <c r="G37" s="11"/>
      <c r="H37" s="11"/>
    </row>
    <row r="38" ht="12.75">
      <c r="A38" s="3" t="s">
        <v>80</v>
      </c>
    </row>
    <row r="39" spans="1:3" ht="12.75">
      <c r="A39" s="36" t="s">
        <v>81</v>
      </c>
      <c r="C39" s="3"/>
    </row>
    <row r="40" spans="1:7" ht="12.75">
      <c r="A40" s="25" t="s">
        <v>18</v>
      </c>
      <c r="B40" s="11"/>
      <c r="C40" s="25"/>
      <c r="D40" s="11"/>
      <c r="E40" s="11"/>
      <c r="F40" s="11"/>
      <c r="G40" s="11"/>
    </row>
    <row r="41" spans="1:3" ht="12.75">
      <c r="A41" s="25" t="s">
        <v>1</v>
      </c>
      <c r="B41" s="11"/>
      <c r="C41" s="25"/>
    </row>
    <row r="42" spans="1:3" ht="12.75">
      <c r="A42" s="3" t="s">
        <v>82</v>
      </c>
      <c r="C42" s="3"/>
    </row>
    <row r="43" spans="1:3" ht="12.75">
      <c r="A43" s="3" t="s">
        <v>23</v>
      </c>
      <c r="C43" s="3"/>
    </row>
    <row r="44" spans="1:3" ht="12.75">
      <c r="A44"/>
      <c r="C44" s="3"/>
    </row>
    <row r="45" spans="1:3" ht="12.75">
      <c r="A45" s="97" t="s">
        <v>83</v>
      </c>
      <c r="C45" s="3"/>
    </row>
    <row r="47" spans="1:9" ht="12.75">
      <c r="A47" s="5" t="s">
        <v>163</v>
      </c>
      <c r="B47" s="49"/>
      <c r="G47" s="5" t="s">
        <v>10</v>
      </c>
      <c r="H47" s="211" t="s">
        <v>162</v>
      </c>
      <c r="I47" s="211"/>
    </row>
    <row r="48" spans="1:9" ht="12.75">
      <c r="A48" s="5" t="s">
        <v>161</v>
      </c>
      <c r="G48" s="5" t="s">
        <v>11</v>
      </c>
      <c r="H48" s="212">
        <v>41668</v>
      </c>
      <c r="I48" s="211"/>
    </row>
  </sheetData>
  <sheetProtection/>
  <mergeCells count="9">
    <mergeCell ref="H47:I47"/>
    <mergeCell ref="H48:I48"/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subject/>
  <dc:creator>Zadrobˇlkov  Hana, Ing.</dc:creator>
  <cp:keywords/>
  <dc:description/>
  <cp:lastModifiedBy>mmol</cp:lastModifiedBy>
  <cp:lastPrinted>2014-04-07T11:28:54Z</cp:lastPrinted>
  <dcterms:created xsi:type="dcterms:W3CDTF">2002-07-02T06:14:30Z</dcterms:created>
  <dcterms:modified xsi:type="dcterms:W3CDTF">2014-05-09T07:06:42Z</dcterms:modified>
  <cp:category/>
  <cp:version/>
  <cp:contentType/>
  <cp:contentStatus/>
</cp:coreProperties>
</file>