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65326" windowWidth="19440" windowHeight="11640" firstSheet="1" activeTab="2"/>
  </bookViews>
  <sheets>
    <sheet name="Investice 2016 (2)" sheetId="1" r:id="rId1"/>
    <sheet name="Rekapitulace" sheetId="2" r:id="rId2"/>
    <sheet name="Investice 2017" sheetId="3" r:id="rId3"/>
    <sheet name="OKR" sheetId="4" r:id="rId4"/>
  </sheets>
  <definedNames>
    <definedName name="_xlnm._FilterDatabase" localSheetId="0" hidden="1">'Investice 2016 (2)'!$A$1:$M$487</definedName>
    <definedName name="_xlnm._FilterDatabase" localSheetId="2" hidden="1">'Investice 2017'!$A$1:$L$300</definedName>
    <definedName name="_xlnm.Print_Titles" localSheetId="0">'Investice 2016 (2)'!$3:$5</definedName>
    <definedName name="_xlnm.Print_Titles" localSheetId="2">'Investice 2017'!$3:$5</definedName>
    <definedName name="_xlnm.Print_Area" localSheetId="2">'Investice 2017'!$A$1:$N$288</definedName>
    <definedName name="_xlnm.Print_Area" localSheetId="3">'OKR'!$A$1:$E$34</definedName>
    <definedName name="_xlnm.Print_Area" localSheetId="1">'Rekapitulace'!$D$9:$J$30</definedName>
  </definedNames>
  <calcPr fullCalcOnLoad="1"/>
</workbook>
</file>

<file path=xl/sharedStrings.xml><?xml version="1.0" encoding="utf-8"?>
<sst xmlns="http://schemas.openxmlformats.org/spreadsheetml/2006/main" count="1841" uniqueCount="1036">
  <si>
    <t xml:space="preserve">Náklad na doplatek DUR po dořešení majetkoprávních vztahů a  na úhradu DSP a DPS. Vyřešení nejvíce zatíženého a nebezpečného místa v Olomouci – křížení nadnárodní cyklostezky Euro-velo č. 9 v ul. Hodolanské. Navázání na Jantarovou stezku II.část, která se zrealizovala v r. 2015.  Délka cyklostezky 720 m.  </t>
  </si>
  <si>
    <t>Jedná se o projekt na cyklostezku spojující městskou část Holice s oblastí ul. Šlechtitelů s nadjezdem nad tratí ČD. Částka je na doplatek DSP a úhradu DPS. Akce je zařazena do seznamu projektů plánovaných k realizaci prostřednictvím ITI. Délka cyklostezky 1592 m.</t>
  </si>
  <si>
    <t>Náklad na  doplatek PD v úrovni dokumerntace pro územní řízení cyklostezky od stávající střelnice v lokalitě Plané loučky, přes Chomoutov  směr Březce. Akce je zařazena do seznamu projektů plánovaných k realizaci prostřednictvím ITI.</t>
  </si>
  <si>
    <t>Věcná břemena - odbor investic</t>
  </si>
  <si>
    <t>Náklad na úhradu dokumentace pro provádění stavby.</t>
  </si>
  <si>
    <t xml:space="preserve"> Náklad na  doplatek PD v úrovni dokumentace pro územní řízení. Jedná se o cyklostezku spojující městskou část Holice  přes ul. Sladkovského, s požadavkem na SSOK formou převážně vyhrazených cyklopruhů v komunikaci, místy cyklostezku podél silnice III/03551, délka  trasy 2030 m. </t>
  </si>
  <si>
    <t>Náklad na  doplatek PD v úrovni dokumentace pro územní řízení. Akce je zařazena do seznamu projektů plánovaných k realizaci prostřednictvím ITI.</t>
  </si>
  <si>
    <t xml:space="preserve">Odlehčovací komora 1H - rekonstrukce  </t>
  </si>
  <si>
    <t>Náklad na zpracování DSP technických opatření na vodovodní síti - optinalizace tlakových poměrů tlakvého pásna VT-Iia pro možnost připojení a rozvoj lokality bytové výstavby dle územní studie -"Hněvotínská - za hřbitovem - Olomouc" a dalších.</t>
  </si>
  <si>
    <t xml:space="preserve"> Rekonstrukce navazuje na dokumentaci rekonstrukcekanalizace ulici Mlčochova z roku 2016 . Nelze realizovat současně s třídou 1. máje.</t>
  </si>
  <si>
    <t>Zpracována PD, v současné době probíhá stavební povolení na realizaci daného díla. Nutno zabezpečit finanční prostředky na realizaci akce, jinak hrozí sankce ze strany vodoprávních orgánů.</t>
  </si>
  <si>
    <t>Náklad na úhradu DPS po vydání SP.</t>
  </si>
  <si>
    <t xml:space="preserve"> Sv. Kopeček - parkování  - Projekt ITS</t>
  </si>
  <si>
    <t>Na Sezníku-rekonstrukce vodovodu</t>
  </si>
  <si>
    <t>ZŠ Rožňavská - rekonstrukce střechy tělocvičny</t>
  </si>
  <si>
    <t xml:space="preserve"> Centrum Semafor -rozšíření dětského dopravního hřiště</t>
  </si>
  <si>
    <t>PD na prodloužení chodníku podél komunikace na příjezdu do m.č. Sv. Kopeček ke stávajícím objektům.</t>
  </si>
  <si>
    <t>PD na vybudování chodníku podél komunikací v obci.</t>
  </si>
  <si>
    <t>Doplatek za zpracování DSP a DPS.</t>
  </si>
  <si>
    <t>Podána žádost o podporu z OPŽP (35. výzva MŽP, prioritní osa 1, specifický cíl 1.4). 85% celkových výdajů bude hrazeno ze stát. rozpočtu, 15% z rozpočtu města. Bude fakturováno jako celek po dokončení díla v roce 2018. Schváleno RMO dne 17.5.2016. V současnosti dotace přiznána,  probíhá VŘ na projektanta. Realizuje OO.</t>
  </si>
  <si>
    <t>Jedná se o vybudování veřejného WC ve stávajícím hospodářském objektu a rekonstrukci garáží na  provozní prostory.</t>
  </si>
  <si>
    <r>
      <t>Náklad na doplacení DUR po vydání ÚR.  Předpoklad, že ÚR bude vydáno v r. 2017. Vazba na již vybudovanou cyklostezku v Ústíně, která je do doby realizace naší akce jednosměrná. Priorita KMČ Topolany a obce Ústín. Předpoklad realizace v r. 2018.</t>
    </r>
    <r>
      <rPr>
        <sz val="12"/>
        <color indexed="10"/>
        <rFont val="Times New Roman"/>
        <family val="1"/>
      </rPr>
      <t>Akce je zař</t>
    </r>
  </si>
  <si>
    <t xml:space="preserve">Náklad na doplacení DUR po vydání ÚR.  Jedná se o převážně vyhrazené cyklopruhy, místy cyklostezku podél silnice III/03551. Kraj pozastavil zpracovávání PD na opravu komunikace a čeká na doplnění PD o tuto cyklostezku a cyklopruhy, které zajišťuje město. </t>
  </si>
  <si>
    <t>Křelovská, Řepčínská, Svatoplukova - úprava křižovatky</t>
  </si>
  <si>
    <t>LC Berounka</t>
  </si>
  <si>
    <t>řeší LMO, odhad nákladů 5 mil.Kč</t>
  </si>
  <si>
    <r>
      <t>Zahájení 2016 - zatím nedokončeno ZŘ</t>
    </r>
    <r>
      <rPr>
        <sz val="12"/>
        <rFont val="Times New Roman"/>
        <family val="1"/>
      </rPr>
      <t>.Předmětem plnění je rekonstrukci dvou samostatných kanalizačních stok v ulici Divadelní. Rekonstrukce stok je navržena vložkováním inverzním samonosným epoxidovým rukávcem. Na rekonstruovanou stoku budou přepojeny stáv</t>
    </r>
  </si>
  <si>
    <t xml:space="preserve"> ul. Kateřinská 12m ul. Aksamitova . Špatný stav IS, sítě jsou za hranicí doby své životnosti. Rekonstrukce sítí zařazena dle plánu rekonstrukcí uvedených v Koncepci vodního hospodářství města Olomouce.Dle mých podkladů (ing.Nadymáčková) se  jedná o slepý</t>
  </si>
  <si>
    <t>Jedná se o objekt postavený v systému MS-OB . Požadujeme vypracování projektové dokumentace až do stupně pro provedení stavby na zateplení střešního a obvodového pláště a částečnou výměnu otvorových výplní dále aktualizaci EA, k dispozici energetický audi</t>
  </si>
  <si>
    <t>Akci koordinovat s plánovaným zřízením pítka na Horním náměstí. PD již z roku 2010, bude nutno provést přecenění.Nutná aktualizace PD</t>
  </si>
  <si>
    <t>Demolice objektu panelárna Chválkovice</t>
  </si>
  <si>
    <t>OŽP</t>
  </si>
  <si>
    <t xml:space="preserve">ZŠ Heyrovského  </t>
  </si>
  <si>
    <t xml:space="preserve">ČOV Olomouc- energetické využití kalového plynu </t>
  </si>
  <si>
    <t>Aktualizace soupisu prací z roku 2013 v případě, že bude realizace akce schválena pro rok 2017.</t>
  </si>
  <si>
    <t xml:space="preserve">Dotace 2017 </t>
  </si>
  <si>
    <t>Částka v Kč</t>
  </si>
  <si>
    <t>Studie technické a dopravní infrastruktury</t>
  </si>
  <si>
    <t>Částka na zahájení VŘ.</t>
  </si>
  <si>
    <t>Oprava lávky v Bezručových sadech.</t>
  </si>
  <si>
    <t>Potřeba vlastních zdrojů A</t>
  </si>
  <si>
    <t>PD nová</t>
  </si>
  <si>
    <t>Zpracovat DÚR.Jedná se o rekonstrukce vozovky a chodníků, vybudování parkovacích stání slepé komunikace včetně řešení max. počtu parkovacích stání, rekonstrukce chodníků (jejich částečné zúžení). Zpracovávána PD na rekonstrukci vodovodu a kanalizace - zde</t>
  </si>
  <si>
    <t xml:space="preserve">Zpracovat DÚR/DSP + DPS. Stížnosti občanů na nadměrný hluk a vibrace při průjezdu těžkých vozidel.  Objednáno měření hluku, OSMK má povinnost vypracování hlukové studie - výstup ale zatím není. Dle materiálu OKR po realizaci PPO II plánována rekonstrukce </t>
  </si>
  <si>
    <t>Podchod pod ulicí Brněnská z ul. Heyrovského k FN Olomouc</t>
  </si>
  <si>
    <t>Bezbariérová trasa Dolní Hejčínská</t>
  </si>
  <si>
    <t>Náklady na projektové práce odboru koncepce a rozvoje, viz. Příloha.</t>
  </si>
  <si>
    <t>PD pro rozvoj cyklistické dopravy</t>
  </si>
  <si>
    <t>Věcná břemena OI</t>
  </si>
  <si>
    <t>SSZ Pražská - Tř. Míru, Foerstrova - Tř. Svornosti, Tř. Svobody - Havlíčkova, nám. Národních hrdinů, Foerstrova -Na Vozovce</t>
  </si>
  <si>
    <t>Tramvajová trať Sokolská - Zámečnická - rekonstrukce včetně komunikace a inženýrských sítí</t>
  </si>
  <si>
    <t>Preferuje OSMK</t>
  </si>
  <si>
    <t>dotace 50% bude  hrazeno odvodem školy</t>
  </si>
  <si>
    <t>Po dohodě s nám Jakubcem sníženo</t>
  </si>
  <si>
    <t>Celkem</t>
  </si>
  <si>
    <t>MPO</t>
  </si>
  <si>
    <t>OSČ</t>
  </si>
  <si>
    <t xml:space="preserve">MŠ Střední novosadská - rozšíření kapacity </t>
  </si>
  <si>
    <t>Svornosti - demolice trafostanice</t>
  </si>
  <si>
    <t>Pořízení dalších stupňů PD - akce v rámci ITI. DUR zajištěna Spolkem Odpady OK, který ji předá SMOl.</t>
  </si>
  <si>
    <t>Jedná se o pokus dořešenít MJPR vztahů !!!  Náklad roku 2017 -spojený s podklady na řešení MJPR vztahů</t>
  </si>
  <si>
    <t>část stavby se nachází na soukromém exekuovaném pozemku</t>
  </si>
  <si>
    <t>Realizovat až po či současně s rekonstrukcí kanalizace</t>
  </si>
  <si>
    <t xml:space="preserve"> Budou pořízeny vnitřní klimatizační  jednotky, které budou napojeny na již existující kabeláž a venkovní jednotku.  Realizuje MPO.</t>
  </si>
  <si>
    <t>Věcná břemena (služebnosti) - cca 500.000,- Kč.</t>
  </si>
  <si>
    <t xml:space="preserve">Náhradní zdroj elektrické energie pro zajištění chodu správní budovy Štursova příp. evakuačních středisek města (určené základní školy) v případě vzniku mimořádných situací. Realizuje odbor ochrany. </t>
  </si>
  <si>
    <t>1 plynový kotel 150 l, cena 145 tis. Kč.</t>
  </si>
  <si>
    <t xml:space="preserve">1 ks el. varný kotel 85 l, cena 376  tis. Kč. 
</t>
  </si>
  <si>
    <t>Prvek 3007
400 tis. Kč - Nákup serveru pro virtualizaci 
(nahrazení 4 původních serverů pro aplikace přestupků, agendy řidičů, matriky a ostatních funkčních nebo starších aplikací nutných pro zachování přístupu k datům typu účetnictví, veř. zakázky atd. )</t>
  </si>
  <si>
    <t>Na projekt "FZŠ Hálkova - přístavba učeben" bude podána žádost o dotaci na vybudování odborných učeben z IROP prostřednictvím ITI začátkem roku 2017 (únor-březen). Podání žádosti o dotaci schválila RMO dne 13.9.2016. Termín realizace 11/2016-10/2017. V ro</t>
  </si>
  <si>
    <t>Předmětem plnění je řešení křížení Jantarové cyklotrasy s místní komunikací ul. Jeremenkova, které představuje zřízení středního dělícího ostrůvku a vysazených ploch pro ochranu pěších a cyklistů, a přestavbu stávajícího chodníku k přednádražnímu prostoru</t>
  </si>
  <si>
    <t>náklad na zpracování investiční studie  - OKR</t>
  </si>
  <si>
    <t>Luční  - Rekonstrukce vodovodu a kanalizace</t>
  </si>
  <si>
    <t>Projektová dokumentace k dokončení z roku 2016</t>
  </si>
  <si>
    <t>U Solných mlýnů -Sladkovského, rekonstrukce kanalizace</t>
  </si>
  <si>
    <t>Třída  1. máje - rekonstrukce komunikace a inž. sítí</t>
  </si>
  <si>
    <t>Třída Míru - Neředínská - úprava křižovatky</t>
  </si>
  <si>
    <t>PD - zastávky Černá cesta (směr Černovír) - přístřešek ,požadavek na zpracování dokumentace na realizaci nového přístřešku pro cestující na stávající autobusové zastávce, projekční zpracování umístění s napojením na pěší přístupové trasy</t>
  </si>
  <si>
    <t xml:space="preserve"> Sokolovská - zastávka Černá cesta </t>
  </si>
  <si>
    <t>Na Vozovce -  cyklostezka a úprava zóny</t>
  </si>
  <si>
    <t xml:space="preserve"> Grygov - odvodnění skládky </t>
  </si>
  <si>
    <t>Hřbitov Řepčín -rekonstrukce objektů</t>
  </si>
  <si>
    <t>Jedná se o vybudování veřejného WC ve stávajícím hospodářském objektu a rekonstrukci   garáží na  provozní prostory</t>
  </si>
  <si>
    <t>ZOO -  inženýrské sítě</t>
  </si>
  <si>
    <t>Zoo uhradí zpracování  DUR podle které bude následně zpracována PPD</t>
  </si>
  <si>
    <t xml:space="preserve">Poldry - Topolany, Poldr Stouska, Poldr Křelovský potok </t>
  </si>
  <si>
    <t>Zpracovat DÚR. Stávající kryt (litý asfalt z více než 50% plochy vozovky) ve velmi špatném stavu (chodníky nově předlážděny), neúčinné odvodnění, opravy jsou nehospodárné. Nutná rekonstrukce vozovky a řešení účinného odvodnění plochy vozovky. Do PD by měl</t>
  </si>
  <si>
    <t xml:space="preserve">Na projekt "FZŠ Hálkova - přístavba učeben" bude podána žádost o dotaci na vybudování odborných učeben z IROP prostřednictvím ITI začátkem roku 2017 (únor-březen). Podání žádosti o dotaci schválila RMO dne 13.9.2016. Termín realizace 11/2016-10/2017. V roce 2016 je v investičním rozpočtu vyčleněna částka 6 mil.Kč.  Předpokládaná částka dotace je pouze odhadovaná, vzhledem k tomu, že není stanoven propočet uznatelných výdajů. Žádost o platbu může být podána až po vydání Rozhodnutí o poskytnutí dotace. Dotace spíše až 01-02/2018. </t>
  </si>
  <si>
    <t xml:space="preserve">Dělnická II- rekonstrukce komunikace včetně inženýrských sítí             </t>
  </si>
  <si>
    <t>Střecha v havarijním stavu, do objektu zatéká, i z hlediska zateplení je nutno řešit komplexní výměnu střešního pláště</t>
  </si>
  <si>
    <t>Platba za PD na kterou byla uzavřena SOD v roce 2016.</t>
  </si>
  <si>
    <t>Masarykova třída - most M10 přes řeku Bystřici</t>
  </si>
  <si>
    <t xml:space="preserve">Náklad na zajištění podkladů pro majetkoprávní vypořádání  nutných pro zajištění vydání ÚR. </t>
  </si>
  <si>
    <t xml:space="preserve">Náklad na zpracování DSP a DPS - přímé zadání zhotoviteli DUR , který je zároveň projektantem opravy silnice III/03551 Olomouckého kraje. DUR byla zpracována v r. 2016, předpoklad vydání ÚR do 05/2017. Jedná se o převážně vyhrazené cyklopruhy, místy cyklostezku podél silnice III/03551. Nejvíce zatížená komunikace pohybem cyklistů a chodců, délka řešené trasy 2030 m. Možná dotace z IROP, ITI nebo SFDI. </t>
  </si>
  <si>
    <t>Náklady na projektové práce odboru koncepce a rozvoje, viz.  příloha.</t>
  </si>
  <si>
    <t xml:space="preserve">Náklady na kompletní dokumentaci pro realizaci. Propojení ulice U Kovárny s ulicí Družstevní stezkou pro chodce a cyklisty včetně přejezdu pro cyklisty přes ulici Okružní vč. ostrůvku a místa pro přecházení. Délka 140 m. šířka 2,5 m. Odhad realizačních nákladů 1 375 tis. Kč. </t>
  </si>
  <si>
    <t>Část bočních napojení mezi panelovými domy v úseku Okružní U kovárny, PD dokončena  2017.</t>
  </si>
  <si>
    <t>PD k dokončení , délka cca 245 m od ul.Libušina.</t>
  </si>
  <si>
    <t>Knihovna - střecha. Krov střechy je poškozen, části krovu jsou dožité,  je nutné staticky zajistit střešní římsy objektu. Dojde k výměně poškozených a dožitých částí krovu na nové. Dále musí být provedeno ošetření zdiva a sanace zdiva v půdním prostoru.So</t>
  </si>
  <si>
    <t>Památník Rudé armády v Čechových sadech vyžaduje především rekonstrukci kamenné dlažby včetně schodů, které jsou v nevyhovujícím technickém stavu. Součástí by byla také oprava památníku a úprava záhonů v okolí (směrem do Wolkerovy ulice, kde probíhá slevn</t>
  </si>
  <si>
    <t>Lávka v Bezručových sadech u bývalého vstupu do botanické zahrady je v současné době využívána jako jediná mostní konstrukce s únosností pro vjezd vozidel z Bezručových sadů do areálu Botanické zahrady a Rozária. Vzhledem k horšímu technickému stavu je nu</t>
  </si>
  <si>
    <t>Žádáme o přidělění prostředků na stavební úpravu podkroví budovy Kateřinská 23. V podkroví budovy je uvolněný 3 pokojový byt, ve kterém je záměr zřídit pohotovostní zázemí pro strážníky při mimořádných událostech, tj. místnosti pro odpočinek, hygienické z</t>
  </si>
  <si>
    <t>Projektová příprava v současnosti probíhá. Povolení jsou zatím zajištěny pouze v režimu územního řízení.DPS I.Q.2017</t>
  </si>
  <si>
    <t>Zpracování DUR, DSP a DPS  do 15.32017</t>
  </si>
  <si>
    <t>Zpracování PD rekonstrukce stávající věže výměnou opláštění a úpravou nosných konstrukcí a schodiště. Do 03/2017</t>
  </si>
  <si>
    <t>Klášterní Hradisko - přechod pro pěší</t>
  </si>
  <si>
    <t>TSMO</t>
  </si>
  <si>
    <t xml:space="preserve">Pítka </t>
  </si>
  <si>
    <t>odhadovaný rozsah na zpracování PD WC+část.rekonstrukce+garáže</t>
  </si>
  <si>
    <t>Hřbitov Řepčín-zázemí</t>
  </si>
  <si>
    <t xml:space="preserve"> Březová-oprava budovy</t>
  </si>
  <si>
    <t xml:space="preserve">Kateřinská 23 -Rekonstrukce podkroví budovy </t>
  </si>
  <si>
    <t>Šlechtitelů - Přichystalova, cyklostezka</t>
  </si>
  <si>
    <t>Holická ul. - přístřešek MHD směr k BAUMAXU</t>
  </si>
  <si>
    <t>usnesení RMO 13.9.2016</t>
  </si>
  <si>
    <t>usnesení RMO 13.9.2016 (možné řešit s akcí KřelovskáxŘečpčínskáxSvatoplukova - úprava křižovatky, formou dodatku k SOD)</t>
  </si>
  <si>
    <t>usnesení RMO 13.9.2016. Řešení chodníků na příjezdu do m.č. Sv. Kopeček</t>
  </si>
  <si>
    <t>Topolany - ul. U sv. Jana, Bílkova, a Nedbalova - bří Čapků</t>
  </si>
  <si>
    <t xml:space="preserve"> Zajištění stability podzemních chodeb ve - průzkum podzemí se zpracováním PD nutného zajištění a konzervace této městské kulturní památky - součásti parkůV zatím neprozkoumaných částech podzemních chodeb se dá s vysokou pravděpodobností předpokládat podo</t>
  </si>
  <si>
    <t>K předmětné akci je zajištěna kompletní projektová dokumentace, včetně potřebných stavebních povolení.</t>
  </si>
  <si>
    <r>
      <t xml:space="preserve">Odhad nákladů dle </t>
    </r>
    <r>
      <rPr>
        <sz val="10"/>
        <color indexed="10"/>
        <rFont val="Arial"/>
        <family val="2"/>
      </rPr>
      <t>DZ předpoklad získání dotace z IROP nebo IT</t>
    </r>
    <r>
      <rPr>
        <sz val="10"/>
        <rFont val="Arial"/>
        <family val="0"/>
      </rPr>
      <t>I.Stavebními úpravami vzniknou dvě oddělení MŠ s celkovou kapacitou 50 dětí.Předpokládá se podání žádosti o dotaci z IROP v roce 2017. Maximální výše dotace 90% způsobilých výdajů.Př</t>
    </r>
    <r>
      <rPr>
        <sz val="10"/>
        <color indexed="10"/>
        <rFont val="Arial"/>
        <family val="2"/>
      </rPr>
      <t>edpoklad  PD</t>
    </r>
  </si>
  <si>
    <t>CELKEM 07-ODBOR SPRÁVY MĚSTSKÝCH KOMUNIKACÍ A MHD         (DO 31.3.2016 - ODBOR DOPRAVY)</t>
  </si>
  <si>
    <t>KMČ - opravy chodníků 2 700 tis. Kč + 8 100 (27*300 tis. Kč) ?</t>
  </si>
  <si>
    <r>
      <t>Stavební úpravy dělícího spojovacího krčku MŠ a domova pro matky s dětmi.Jedná se o odhad</t>
    </r>
    <r>
      <rPr>
        <sz val="12"/>
        <color indexed="10"/>
        <rFont val="Times New Roman"/>
        <family val="1"/>
      </rPr>
      <t>, částka bude upřesněna na základě zhotovené PD</t>
    </r>
    <r>
      <rPr>
        <sz val="12"/>
        <rFont val="Times New Roman"/>
        <family val="1"/>
      </rPr>
      <t>. Toto je společný požadavek odboru sociálních věcí a odboru školství.</t>
    </r>
  </si>
  <si>
    <t>Hřbitov Neředín-zázemí</t>
  </si>
  <si>
    <t>Jen v případě získání dotací</t>
  </si>
  <si>
    <t>PD řeší úpravy prostor pro MŠ, vybudování dílen pro ZŠ, úpravy prostor pro KMČ a školní družinu. V roce 2016 bude podána žádost o dotaci z IROP v rámci ITI na projekt "MŠ Svatoplukova - rozšíření kapacit". Cekové předpokládané způsobilé výdaje 8,914 mil.K</t>
  </si>
  <si>
    <t>Vypracování projektové dokumentace pro stavební povolení a ve stupni pro provedení stavby na rekonstrukci oddělení MŠ.Z důvodů velkého zájmu o MŠ vznikne ve 2.NP objektu MŠ Dělnická  prostor, který sloužil jako oddělení mateřské školy, ale bez celkové rek</t>
  </si>
  <si>
    <t>Vypracování projektové dokumentace pro stavební povolení a ve stupni pro provedení stavby , k dispozici studie z roku 2016.               V současné době jsou v objektu základní školy nevhodně umístěny prostory šaten a není zajištěno funkční propojení bud</t>
  </si>
  <si>
    <r>
      <t>SSZ křižovatky je v havarijním stavu, nevyhovují izolační stavy kabeláže - celková oprava je nutná. Zpracování PD na opravu SSZ s dynamickým řízením, nové VO křižovatk</t>
    </r>
    <r>
      <rPr>
        <b/>
        <sz val="12"/>
        <rFont val="Times New Roman"/>
        <family val="1"/>
      </rPr>
      <t>y.Realizuje OSMK</t>
    </r>
  </si>
  <si>
    <t>ZŠ Slavonín - bezbarierový vstup do školy a přístavba dvou tříd</t>
  </si>
  <si>
    <t>Předmětem plnění je nová přístavba učeben a jídelny ke stávajícímu objektu fakultní základní školy v Olomouci. Jedná se o dvoupodlažní zděnou obdélníkovou přístavbu, kdy v přízemí je umístěna výdejna stravy 
a jídelna, v patře pak 4 učebny  a zázemí učebe</t>
  </si>
  <si>
    <t>Dotace školy formou odvodu 1 mil.Kč Nelze</t>
  </si>
  <si>
    <t>opravy světelných signalizačních zařízení a veřejného osvětlení, přeložky VO, aktualizace signálních plánů, havarijní stavy VO + SSZ, nasvětlení přechodů dle požadavků OKR, výměna řadiče SSZ Aksamitova</t>
  </si>
  <si>
    <t xml:space="preserve">Vlkova -Rekonstrukce vodovodu a kanalizace - </t>
  </si>
  <si>
    <t xml:space="preserve">Mlčochova II - Rekonstrukce kanalizace </t>
  </si>
  <si>
    <t>Pešinova-rekonstrukce komunikace a inž.sítí</t>
  </si>
  <si>
    <t>Sienkiewiczova -rekonstrukce kanalizace</t>
  </si>
  <si>
    <t>Náklad na aktualiaci PD a soupisu prací. Jedná se o komunikaci, dešťovou a splaškovou kanalizaci, vodovod a  oplocení. .Registrační žádost bude podána až na začátku roku 2017, jakmile bude vydáno nové ÚR</t>
  </si>
  <si>
    <t xml:space="preserve">Náklad pouze pro zajištění podkladů pro majetkoprávní vypořádání, nutných pro zajištění vydání ÚR.  Délka 439 m. Možnost získání dotace z IROP, ITI nebo SFDI. Jedená se o náhradní trasu za nebezpečnou silnici II/435. </t>
  </si>
  <si>
    <t>Odhadovaný náklad na zpracování kompletní PD na realizaci akce, jejíž varianta či specifikace bude známa až po schválení studie, kterou zajišťuije OKR.</t>
  </si>
  <si>
    <t>Náklad na zpracování PD. Propojení slepé ulice Dělnické s ulicí Neředínskou stezkou pro cyklisty (včetně přemístění stání pro tříděný odpad). Délka 15 m. Šířka 3 m. Odhad realizačních nákladů 315 tis. Kč.</t>
  </si>
  <si>
    <t>Jedná se o výměnu částečně zkorodovaných sloupů před vstupem do radnice ve stejném provedení. Náklad na výměnu včetně aktualizace PD.</t>
  </si>
  <si>
    <t>Obnova hudebních nástrojů - dle aktuální potřeby MFO. Realizuje MFO.</t>
  </si>
  <si>
    <t>Pešinova-rekonstrukce komunikace vč.inženýrských sítí</t>
  </si>
  <si>
    <t xml:space="preserve">Divadelní - Rekonstrukce vodovodu a  kanalizace </t>
  </si>
  <si>
    <r>
      <t>V roce 2016 bude podána žádost o dotaci z Operačního programu  životní prostředí. Maximální výše dotace 40% způsobilých výdajů. Podání žádosti o dotaci schválila RMO dne 29.8.2016</t>
    </r>
    <r>
      <rPr>
        <sz val="10"/>
        <color indexed="10"/>
        <rFont val="Arial"/>
        <family val="2"/>
      </rPr>
      <t>.Je podána žádost o SP,.Projektová dokumentace  dopracována ve stupni DP ,vý</t>
    </r>
  </si>
  <si>
    <r>
      <t>Na projekt Rekonstrukce podchodu Brněnská byla podána žádost do 18.výzvy IROP. Žádost prošla formálním hodnocením. Výběr k financování by měl být potvrzen cca v 10/2016. Realizace je plánována na 04-08/2017. Podání žádosti o dotaci schválila RMO 23.2.2016</t>
    </r>
  </si>
  <si>
    <t>Má to vazbu na projekt ITS ?</t>
  </si>
  <si>
    <t>Nutno počítat s naáklady na výkup pozemků a objektu</t>
  </si>
  <si>
    <t>Řešit majetkoprávní vztahy - reálnost</t>
  </si>
  <si>
    <t>Vyjasnit</t>
  </si>
  <si>
    <t>Váže to na projekt ITS ?</t>
  </si>
  <si>
    <t xml:space="preserve">Kasárna Neředín – obslužné komunikace                     </t>
  </si>
  <si>
    <t>Lávka přes Grygavu na trase Štěpánov - Olomouc- Černovír</t>
  </si>
  <si>
    <t>MŠ Čajkovského - energetická opatření</t>
  </si>
  <si>
    <t>Energomost -ČD - rekonstrukce</t>
  </si>
  <si>
    <t>Kateřinská -Rozšíření klimatizace</t>
  </si>
  <si>
    <t>Řepčínská  - chodník</t>
  </si>
  <si>
    <t xml:space="preserve">Sladkovského - rekonstrukce komunikace </t>
  </si>
  <si>
    <t>najet na stejný název a vysvětlit</t>
  </si>
  <si>
    <t>Projektová příprava v současnosti probíhá dle uazavřené SOD. Povolení v režimu ÚŘ a SŘ nejsou ještě zajištěna.</t>
  </si>
  <si>
    <t>Holice - Keplerova - přechody pro pěší</t>
  </si>
  <si>
    <t xml:space="preserve"> Pittsburská - rekonstrukce kanalizace</t>
  </si>
  <si>
    <t xml:space="preserve"> Smetanova - rekonstrukce kanalizace a vodovodu</t>
  </si>
  <si>
    <t>Hildebrandova, rekonstrukce komunikace včetně inženýrských sítí</t>
  </si>
  <si>
    <t xml:space="preserve">Předmětem  je bourání obdélníkového, jednopodlažního objektu (dříve sloužil jako výměníková stanice), který je ze 2/3 zapuštěný pod úroveň terénu o nadzemní ploše cca 78 m².
</t>
  </si>
  <si>
    <t>Předmětem plnění je nová přístavba učeben včetně interiéru a jídelny ke stávajícímu objektu fakultní základní školy v Olomouci. Jedná se o dvoupodlažní zděnou obdélníkovou přístavbu, kdy v přízemí je umístěna výdejna stravy a jídelna, v patře pak 4 učebny  a zázemí učeben, financováno prostřednictvím ITI z programu IROP.</t>
  </si>
  <si>
    <t xml:space="preserve">Předmětem plnění je řešení křížení Jantarové cyklotrasy s místní komunikací ul. Jeremenkova, které představuje zřízení středního dělícího ostrůvku a vysazených ploch pro ochranu pěších a cyklistů, a přestavbu stávajícího chodníku k přednádražnímu prostoru do parametrů dělené stezky pro chodce a cyklisty. 
</t>
  </si>
  <si>
    <t>Zpracovat DÚR/DSP + DPS. Stížnosti občanů na nadměrný hluk a vibrace při průjezdu těžkých vozidel. Zpracována diagnostika (Ing. J. Zajíček), z níž vyplývá, že konstrukce vozovky vykazuje nerovnosti, opotřebení celého krytu a ztrátu únosnosti (síťové trhli</t>
  </si>
  <si>
    <t xml:space="preserve">Zpracování rozpracovaných projektových dokumentací a na které budou do konce roku 2016 uzavřeny smlouvy </t>
  </si>
  <si>
    <t>ČOV Olomouc- rekonstrukce kotelny</t>
  </si>
  <si>
    <t>ČOV Olomouc - rekonstrukce lapáku písku s doplněním  lapáku tuků</t>
  </si>
  <si>
    <t>ČOV Olomouc - zpracování odvodněných kalů-studie</t>
  </si>
  <si>
    <t>Operační středisko MPO - rekonstrukce</t>
  </si>
  <si>
    <t>Je potřeba nejdříve znát názor majitelů pozemků</t>
  </si>
  <si>
    <r>
      <t>Výkupy pozemků, které budou v roce 2017 schváleny ZMO.</t>
    </r>
    <r>
      <rPr>
        <b/>
        <sz val="12"/>
        <rFont val="Times New Roman"/>
        <family val="1"/>
      </rPr>
      <t>Realizuje majetkoprávní odbor</t>
    </r>
  </si>
  <si>
    <t>Rekonstrukce komunikace Kanadská</t>
  </si>
  <si>
    <t>Rekonstrukce komunikace Pitsburská</t>
  </si>
  <si>
    <t>Azylový dům pro matky a ženy s dětmi</t>
  </si>
  <si>
    <t>Jedná se o  zhotovení projektové dokumentace na rekonstrukci střediska praktického vyučování pro účely poskytování sociální služby.</t>
  </si>
  <si>
    <t>Plán udržitelné městské mobility</t>
  </si>
  <si>
    <t>Studie proveditelnosti Riziková území při extrémních srážkách</t>
  </si>
  <si>
    <t>Pořízení elektrocentrály       30 kW</t>
  </si>
  <si>
    <t>Odvodnění okolí Arionovy kašny</t>
  </si>
  <si>
    <t>Vlčí safari</t>
  </si>
  <si>
    <t>Podíl MOVO 3012 tis.Kč- kanalizace.Hamerská HIV+propoj na ul.Přerovká-rekonstrukce kanalizace PD nachystána (Podíl na společné akci s SSOK, jejíž náklady se pohybují cca 15-20 mil.Kč)</t>
  </si>
  <si>
    <t>Obnova hudebních nástrojů - dle aktuální potřeby MFO.</t>
  </si>
  <si>
    <t>Odpadové centrum Olomouc - Chválkovice</t>
  </si>
  <si>
    <t>V roce 2015 byla na realizaci velkých oprav uzavřena rámcová smlouva na dobu trvání 3 let (2015 - 2017) s celkovým finančním plněním 43 560 tis. Kč. K finančnímu naplnění rámcové smlouvy zbývá pro rok 2017 čerpání ve výši 18 357 tis. Kč (realizace velkých</t>
  </si>
  <si>
    <t>Aktualitace PD  potřená pro   stavební povolení.</t>
  </si>
  <si>
    <t>Energeticko úsporná opatření na objektu kina Metropol. Realizuje SNO.Náklad po vysoutěžení akce.</t>
  </si>
  <si>
    <t xml:space="preserve"> Rekonstrukce navazuje na dokumentaci rekonstrukce kanalizace ulici Mlčochova z roku 2016 . Nelze realizovat současně s třídou 1. máje.</t>
  </si>
  <si>
    <t>Výkupy pozemků pro přípravu  realizaci akcí připravovaných odborem investic dle schváleného plánu projektové přípravy  akcí .</t>
  </si>
  <si>
    <t>Jedná se o požadované náklady na rekonstrukce , opravy a projektové dokumentace objektu plaveckého bazenu,Olterm a.s. předloží samostanou DZ do RMO ke schválení konkrétních ací.</t>
  </si>
  <si>
    <t xml:space="preserve">Havarijní stav.Jedná se o energomost M17-555d_ přes jižní zhlaví žel. stanice ĆD Olomouc hl.n.Vzhledem ke stavu mostní konstrukce, která vede přes jižní zhlaví železniční stanice ČD Olomouc hlavní nádraží, je nutné provést rekonstrukci mostního objektu z </t>
  </si>
  <si>
    <t>Vypracování projektové dokumentace pro stavební povolení a ve stupni pro provedení stavby na kompletní rekonstrukci objektu ZŠ.      V roce 2016-2017 předpokládáme dočasné přerušení provozu základní školy. Objekt by měl i v budoucnu sloužit opět jako zákl</t>
  </si>
  <si>
    <t>3631-Veřejné osvětlení</t>
  </si>
  <si>
    <t>Údržba hodnot kulturního dědictví</t>
  </si>
  <si>
    <t>SSZ Pražská - Tř. Míru, Foerstrova - Tř. Svornosti, Tř. Svobody - Havlíčkova, nám. Národních hrdinů, Foerstrova - Na Vozovce</t>
  </si>
  <si>
    <t>SSZ Velkomoravská - Schweitzerova</t>
  </si>
  <si>
    <t>Metodějská, rekonstrukce komunikace včetně inženýrských sítí</t>
  </si>
  <si>
    <t>MŠ Husitská + DC 90 - energetická opatření</t>
  </si>
  <si>
    <t>Nová projektová dokumentace. Špatný stav IS, sítě jsou za hranicí doby své životnosti. Rekonstrukce sítí zařazena dle plánu rekonstrukcí uvedených v Koncepci vodního hospodářství města Olomouce.délka 117m</t>
  </si>
  <si>
    <t>Příspěvky a platby města jiným subjektům</t>
  </si>
  <si>
    <t>Mezisoučet</t>
  </si>
  <si>
    <t xml:space="preserve">Mezisoučet A - F </t>
  </si>
  <si>
    <t>Lošov - revitalizace průtahu silnice III/4432</t>
  </si>
  <si>
    <t>Erenburgova, rekonstrukce komunikace vč. inženýrských sítí</t>
  </si>
  <si>
    <t>ZŠ Přichystalova - vybudování odborných učeben a přístavba k ZŠ</t>
  </si>
  <si>
    <t>Nákup 4 ks lisovacích kontejnerů pro překladiště Chválkovice</t>
  </si>
  <si>
    <r>
      <t xml:space="preserve">Návrh - Roční prováděcí plán reprodukce majetku města Olomouce  v rozlišení na akce hrazené z investičních  a provozních prostředků na rok 2017 v mil.Kč vč. DPH.     </t>
    </r>
    <r>
      <rPr>
        <b/>
        <sz val="12"/>
        <color indexed="10"/>
        <rFont val="Times New Roman"/>
        <family val="1"/>
      </rPr>
      <t xml:space="preserve">                </t>
    </r>
    <r>
      <rPr>
        <b/>
        <sz val="12"/>
        <rFont val="Times New Roman"/>
        <family val="1"/>
      </rPr>
      <t xml:space="preserve">         </t>
    </r>
  </si>
  <si>
    <t>Realizace akcí, předběžně zařazené do plánu na rok 2017</t>
  </si>
  <si>
    <t>Akce, zařazena do plánu 2016, nebyla zahájena z důvodů zpracování regulačního plánu, který by měl být schválen koncem roku 2016. Jedná se o záměr vybudování kolmých parkovacích stání  v ploše zeleně a nepoužívaného chodníku od konce slepé ulice po vzrostl</t>
  </si>
  <si>
    <t>1 ks  el. konvektomat, cena 545  tis. Kč</t>
  </si>
  <si>
    <t>MŠ Helsinská</t>
  </si>
  <si>
    <t>1 ks  el. konvektomat, cena 511 tis. Kč</t>
  </si>
  <si>
    <t>FZŠ Hálkova - přístavba učeben</t>
  </si>
  <si>
    <t>část C</t>
  </si>
  <si>
    <t>V Hlinkách - parkoviště</t>
  </si>
  <si>
    <t>Územní plán Olomouc</t>
  </si>
  <si>
    <r>
      <t xml:space="preserve">Úprava na základě studie z roku 2015,zřízení skladových prostor a kolárny pod schodištěm a bezbariérovou úpravu WC.DPS ve 12/2016 </t>
    </r>
    <r>
      <rPr>
        <b/>
        <sz val="12"/>
        <rFont val="Times New Roman"/>
        <family val="1"/>
      </rPr>
      <t>zajišťuje OSV.</t>
    </r>
  </si>
  <si>
    <t>Moravská cyklotrasa na území ORP Olomouc - k.ú. Nemilany - Kožušany</t>
  </si>
  <si>
    <t>Azylový dům pro muže - bezbariérové úpravy</t>
  </si>
  <si>
    <t>Tramvajová trať 1.máje</t>
  </si>
  <si>
    <t>Tramvajová trať 8.května</t>
  </si>
  <si>
    <t>Ztracená 322/1, 321/3, Olomouc - oprava fasády včetně výněny oken</t>
  </si>
  <si>
    <t>Handkeho 711/1, Olomouc - snížení energetické náročnosti budovy</t>
  </si>
  <si>
    <t>Holečkova  292/9, Olomouc -energeticko úsporná opatření na objektu DPS</t>
  </si>
  <si>
    <t>Kačení, rekonstrukce komunikace a kanalizace</t>
  </si>
  <si>
    <t>Kód</t>
  </si>
  <si>
    <t>Název akce</t>
  </si>
  <si>
    <t xml:space="preserve"> Dokončení DPS 12/2016. Předpokládá se podání žádosti o dotaci z Operačního programu Doprava v rámci ITI v roce 2017. Maximální výše dotace je 85% způsobilých výdajů na modernizaci tramvajové trati.Vodohosp.objekty 37 mil.Kč - uvedeny v MOVO</t>
  </si>
  <si>
    <t xml:space="preserve">Pasteurova -Rekonstrukce vodovodu   </t>
  </si>
  <si>
    <t>Bendlova -Rekonstrukce vodovodu , dl.77m</t>
  </si>
  <si>
    <t>Nová projektová dokumentace. Špatný stav IS, sítě jsou za hranicí doby své životnosti. Rekonstrukce sítí zařazena dle plánu rekonstrukcí uvedených v Koncepci vodního hospodářství města Olomouce.Kolmá  od Bělidelské na Libušinu -dl.77m</t>
  </si>
  <si>
    <t>Projektová příprava se prodlouží do roku 2017 v důsledku složitějších majetkoprávních vztahů - rekonstruovaná komunikace se nachází na soukromých pozemcích.Jedná se o část směr Tovární -Hodolany</t>
  </si>
  <si>
    <t>Kdo realizuje  - OSMK či DPMO?</t>
  </si>
  <si>
    <t xml:space="preserve">Kačení, Vodární - rekonstrukce komunikace a inž. sítí                         </t>
  </si>
  <si>
    <t>Předmětem veřejné zakázky je vznik tří nových parkovišť v Olomouci na ulici Za Vodojemem. Před bytovým domem p.č. 1295 je navrženo 8 kolmých parkovacích míst, před bytovým domem p.č. 1296 je navrženo 6 kolmých parkovacích míst a u bytového domu p.č.. 1298</t>
  </si>
  <si>
    <t>Kollárovo náměstí - rekonstrukce komunikací včetně inženýrských sítí</t>
  </si>
  <si>
    <t>Huzovský most</t>
  </si>
  <si>
    <t>OINF</t>
  </si>
  <si>
    <t>27 x 80,realizuje OVVI</t>
  </si>
  <si>
    <t>Údržba 50 studní</t>
  </si>
  <si>
    <t>Realizuje MJPR</t>
  </si>
  <si>
    <t>Odvodnění pozemků</t>
  </si>
  <si>
    <t>Otevřené odpady dle pož. KMČ, realizuje OVVI</t>
  </si>
  <si>
    <t>údržba vodotečí a vodních ploch</t>
  </si>
  <si>
    <t>vyvázané prostředky z roku 2016</t>
  </si>
  <si>
    <t>40 stavba (+20 dotace ) a 20 MOVO</t>
  </si>
  <si>
    <t>MŠ Čapka Choda - stavební úpravy  bývalé výdejny stravy</t>
  </si>
  <si>
    <t>Projektová dokumentace HZ Holice</t>
  </si>
  <si>
    <t>Projektová dokumentace ke stavební úpravě hasičské zbrojnice Olomouc - Holice</t>
  </si>
  <si>
    <t>OO</t>
  </si>
  <si>
    <t>Lošov, Pod Hvězdárnou - rekonstrukce komunikace</t>
  </si>
  <si>
    <t>PRIP</t>
  </si>
  <si>
    <t>LMO</t>
  </si>
  <si>
    <t>zbývá do roku 2018</t>
  </si>
  <si>
    <t>Celkem 2017</t>
  </si>
  <si>
    <t>Vlastní zdroje 2017</t>
  </si>
  <si>
    <t>Nedvězí - Rybniční, rekonstrukce komunikace</t>
  </si>
  <si>
    <t>MŠ Holečkova - energetická opatření</t>
  </si>
  <si>
    <t>Legionářská - Brožíkova, rekonstrukce kanalizace a IS</t>
  </si>
  <si>
    <t>Tropický pavilon</t>
  </si>
  <si>
    <t>Náklad na zpracování DSP a DPS - přímé zadání zhotoviteli DUR, který je zároveň projektantem opravy silnice III/03551 KÚOK. DUR byla zpracována v r. 2016, předpoklad vydání ÚR do 05/2017. Jedná se o převážně vyhrazené cyklopruhy, místy cyklostezku podél s</t>
  </si>
  <si>
    <t xml:space="preserve">Projektová dokumentace  řeší výměnu oken a zateplení objektu. 2016 podána žádost o dotaci z Operačního programu  životní prostředí. Maximální výše dotace 40% způsobilých výdajů. </t>
  </si>
  <si>
    <t>Náklad na případné zahájení VŘ. Havarijní stav. Zpracována PD na celkovou opravu. Platné stavební povolení.PD zajisťoval OSMK, akci realizuje OSMK . Předpoklad získání dotace z EU.</t>
  </si>
  <si>
    <t xml:space="preserve">Předmětem revitalizace zahrady je vybudování kvalitního prostředí pro 60 dětí mateřské školy pro aktivní hry se zaměřením na všestranný rozvoj jejich pohybových schopností. Do konce roku 2016 bude dokončena I.etapa. K dispozici projektová dokumentace  ve stupni DSP a DPS zpracovaná 2016 a rozdělená na tři etapy. Realizuje OŠ. </t>
  </si>
  <si>
    <t>Částka na realizaci až 5 dětských hřišť dle výběru RMO z 15.3.2016, na které nechal OKR zpracovat studii s odhadem nákladů. Jedná se o hřiště lokalita A4 - Kosmonautů I (219 tis.) a Kosmonautů II (625 tis.), lokalita A5 - Zikova (674 tis.), lokalita A10 - Ručilova (397 tis.), lokalita B2 - Park Malého prince (525 tis.). Samostatná DZ OKR.</t>
  </si>
  <si>
    <r>
      <t>Projektová příprava v současnosti probíhá. Předpoklad zajištění stavebního povolení je v termínu do 03/2017.</t>
    </r>
    <r>
      <rPr>
        <sz val="10"/>
        <color indexed="10"/>
        <rFont val="Arial"/>
        <family val="2"/>
      </rPr>
      <t xml:space="preserve"> Při realizaci je možná kolize s akcemi rekonstrukce kanalizace Pasteurova a PPO-IIB</t>
    </r>
  </si>
  <si>
    <t xml:space="preserve">Pavelkova - autobusová zastávka </t>
  </si>
  <si>
    <t>Polívkova - rekonstrukce komunikace</t>
  </si>
  <si>
    <t>Zahájení realizace akce v případě vysoutěžení a zahájení prací ze strany Povodí Moravy. Nutno s OK dohodnout splátku ve výši 12500 tis.Kč</t>
  </si>
  <si>
    <t>O ek</t>
  </si>
  <si>
    <t>Rozestavěné akce a akce, na které budou k 31.12.2016 uzavřeny smlouvy</t>
  </si>
  <si>
    <t>Hasičská zbrojnice Chválkovice</t>
  </si>
  <si>
    <t>Měnírna Fibichova</t>
  </si>
  <si>
    <t>Nová projektová dokumentace. Špatný stav IS, sítě jsou za hranicí doby své životnosti. Rekonstrukce sítí zařazena dle plánu rekonstrukcí uvedených v Koncepci vodního hospodářství města Olomouce.dl.230m.Spojka Senimo-podjezd podmínka vyřešení majpráv.vztah</t>
  </si>
  <si>
    <t>Jihoslovanské mauzoleum 1.etapa, 2. podetapa - OPRAVA</t>
  </si>
  <si>
    <t>Akce je vysoutěžena a v roce 2016 byla zahájena stavba první části této 1. etapy, v roce 2017 bude realizace stavby dokončena. Dotace ministerstva obrany, dotace snížena vlivem vysoutěžení.</t>
  </si>
  <si>
    <t xml:space="preserve">Realizací akce vznikne 10 parkovacích stání, součástí je přeložka sloupu veřejného osvětlení a výsadba keřů. </t>
  </si>
  <si>
    <t>Oprava opěrné zdi a schodů u Hospice.</t>
  </si>
  <si>
    <r>
      <t xml:space="preserve">Odkupy pozemků - odbor investic </t>
    </r>
  </si>
  <si>
    <t>Projektová příprava se prodlouží do roku 2017 v důsledku složitějších majetkoprávních vztahů - rekonstruovaná komunikace se nachází na soukromých pozemcích, odkup pozemků již v RMO schválen. Jedná se o část směr Tovární -Hodolany.</t>
  </si>
  <si>
    <t xml:space="preserve">Zpracování DSP a DPS nové autobusové zastávky vč. přechodu a rekonstruce stávající zastávky. </t>
  </si>
  <si>
    <t xml:space="preserve"> Částka je určena na doplatek za kompletí dokumentaci po nabytí právní moci stavebního povolení, o které bylo již požádáno.</t>
  </si>
  <si>
    <t>Zařazeno do rozpočtu na r. 2016 rozhodnutím RMO dne 19.4.2016. Byl zpracován IZ č. 23. V r. 2016 se ještě zpracuje a uhradí DÚR za cca 100 tis. Kč. V roce 2017 se uhradí doplatek po vydání ÚR ve výši cca 50 tis. Kč. V roce 2017 je dále třeba zpracovat DSP</t>
  </si>
  <si>
    <r>
      <t>Silně zkorodované stožáry, nevyhovující izolační stav kabelů, kabely bez rezervy (při poruše nelze již přepojit)</t>
    </r>
    <r>
      <rPr>
        <b/>
        <sz val="12"/>
        <rFont val="Times New Roman"/>
        <family val="1"/>
      </rPr>
      <t>.Realizuje zpracovatel PD</t>
    </r>
  </si>
  <si>
    <r>
      <t xml:space="preserve">DSP bude dokončena do 03/2017. Žádost o dotaci bude podána do 36.výzvy IROP - Stanice IZS v 04-05/2017. Předpokládaný termín realizace 09/2017-09/2018. </t>
    </r>
    <r>
      <rPr>
        <sz val="10"/>
        <color indexed="10"/>
        <rFont val="Arial"/>
        <family val="2"/>
      </rPr>
      <t xml:space="preserve"> PD se zpracovává, není zpracována žádná ucelená část PD. Pokud se nepodaří dojednat se stavebním úřade</t>
    </r>
  </si>
  <si>
    <t xml:space="preserve">Štursova 1-Úprava vstupního prostoru </t>
  </si>
  <si>
    <t>Povel - Slavonínská - přechod pro pěší</t>
  </si>
  <si>
    <t>Pro zvýšení kapacity překladiště Olomouc - Chválkovice nutno zakoupit 4 ks lisovacích kontejnerů.</t>
  </si>
  <si>
    <t>OŠ</t>
  </si>
  <si>
    <t>Předmětem plnění jsou stavební úpravy (rekonstrukce) místní komunikace včetně kanalizacem, vodovodu a VO v Olomouci, v ulici Pod Hvězdárnou, která se nachází v městské části Lošov, a je situována mezi ulicemi Koperníkova a Josefa Sienela
Částka je potřeb</t>
  </si>
  <si>
    <t>Předmětem plnění je realizace dětského hřiště pro starší žáky a mládež na nevyužívané části zahrady v areálu místní knihovny na pozemku parc. č. 38 v k. ú. Nedvězí u Olomouce. Řešená plocha cca 480 m².
Částka je potřebná v případě, že by se nepodařilo vy</t>
  </si>
  <si>
    <t xml:space="preserve"> Holická Rekonstrukce kanalizace </t>
  </si>
  <si>
    <t xml:space="preserve">Boženy Němcové - rekonstrukce vozovky </t>
  </si>
  <si>
    <t>Digitální varhany</t>
  </si>
  <si>
    <t>Dvorského Sv.Kopeček - chodníky</t>
  </si>
  <si>
    <t>Elektronická úřední deska</t>
  </si>
  <si>
    <t>B.Třebízkého - rekonstrukce vodovodu</t>
  </si>
  <si>
    <t xml:space="preserve">PD k dokončení </t>
  </si>
  <si>
    <t>Na Vozovce - rekonstrukce vodovodu a kanalizace</t>
  </si>
  <si>
    <t>Boženy Němcové - rekonstrukce vodovodu a kanalizace</t>
  </si>
  <si>
    <t>Akce spolufinancovaná se FN Olomouc,PD zajišťuje FN</t>
  </si>
  <si>
    <t xml:space="preserve"> Fibichova Rekonstrukce kanalizace </t>
  </si>
  <si>
    <t>Projektová příprava v současnosti probíhá dle uazavřené SOD. Povolení v režimu ÚŘ a SŘ nejsou ještě zajištěna. Odhad nákladů dle DÚR</t>
  </si>
  <si>
    <t>Lošov - revitalizace průtahu silnice III/4432 (II.etapa)</t>
  </si>
  <si>
    <t>Kaštanová - oprava komunikace</t>
  </si>
  <si>
    <r>
      <t>RMO rozhodla spojit II. a III. etapu výstavby TT Nové Sady, náklady na DUR III.etapy- ta bude vycházet ze závěrů územní studie pořízené OKR v roce 2015. Odhad nákladů na DUR.</t>
    </r>
    <r>
      <rPr>
        <sz val="12"/>
        <color indexed="10"/>
        <rFont val="Times New Roman"/>
        <family val="1"/>
      </rPr>
      <t>akce je zařazena do seznamu projektů plánovaných k realizaci prostřednictvím ITI</t>
    </r>
  </si>
  <si>
    <r>
      <t>Zpracování  DSP a DPS  do 15.3.2017,</t>
    </r>
    <r>
      <rPr>
        <sz val="12"/>
        <color indexed="10"/>
        <rFont val="Times New Roman"/>
        <family val="1"/>
      </rPr>
      <t>akce je zařazena do seznamu projektů plánovaných k realizaci prostřednictvím ITI</t>
    </r>
  </si>
  <si>
    <r>
      <t>PD pro změnu stavby před dokončením - úpravy stávající PD,</t>
    </r>
    <r>
      <rPr>
        <sz val="12"/>
        <color indexed="10"/>
        <rFont val="Times New Roman"/>
        <family val="1"/>
      </rPr>
      <t>akce je zařazena do seznamu projektů plánovaných k realizaci prostřednictvím ITI</t>
    </r>
  </si>
  <si>
    <t>Dolní hejčínská - rekonstrukce komunikace</t>
  </si>
  <si>
    <t>Most "U obrázku"</t>
  </si>
  <si>
    <t>LC Odvozní</t>
  </si>
  <si>
    <t>Střední Novosadská.Nová projektová dokumentace. Špatný stav IS, sítě jsou za hranicí doby své životnosti. Rekonstrukce sítí zařazena dle plánu rekonstrukcí uvedených v Koncepci vodního hospodářství města Olomouce. délka 84m</t>
  </si>
  <si>
    <t xml:space="preserve"> Lesní Rekonstrukce kanalizace</t>
  </si>
  <si>
    <t>Nová projektová dokumentace. Špatný stav IS, sítě jsou za hranicí doby své životnosti. Rekonstrukce sítí zařazena dle plánu rekonstrukcí uvedených v Koncepci vodního hospodářství města Olomouce.délka 138m</t>
  </si>
  <si>
    <t>Není PD</t>
  </si>
  <si>
    <t xml:space="preserve">PD je zpracována, SP je platné do 10/2017. </t>
  </si>
  <si>
    <t>Na Trati -rekonstrukce vodovodu ul.Na Trati DN 80,100, 437 m, rekonstrukce kanalizace DN 400,150 m - 6950 tis. Kč. Od přejezdu směr Václavkova.PD nachystána</t>
  </si>
  <si>
    <t>Zpracovat DÚR. Na základě monitoringu, který provedla MORAVSKÁ VODÁRENSKÁ, a.s. bylo zjištěno, že v pozemku jsou souběžně umístěny staré kamenné odvodnění, vybudované pravděpodobně v roce 1799 a dále zděná kamenná štola obdélnikového profilu 420x600 mm oz</t>
  </si>
  <si>
    <t>ČOV OlomoucRekonstrukce dmýchárny včetně rozvodny - dokončení-15 090 tis.Kč</t>
  </si>
  <si>
    <t>Jilemnického - dětské hřiště</t>
  </si>
  <si>
    <t>ORE</t>
  </si>
  <si>
    <t>Zahájení akce</t>
  </si>
  <si>
    <t xml:space="preserve"> Rekonstrukce navazuje na rekonstrukci kanalizace ulici Mlčochova v roce PD 2016.Nelze realizovat současně s ul.1.Máje</t>
  </si>
  <si>
    <t>Projektová dokumentace k dokončení z roku 2016 (II.Q.2017)</t>
  </si>
  <si>
    <t xml:space="preserve">Předmětem plnění je nákup a instalace nového SW  pro chod dispečinku ČOV. </t>
  </si>
  <si>
    <t>Stavební odbor - pro oddělení územně správní a oddělení výkonu st. správy na úseku pozemních komunikací Stavebního odboru (á 150 tis.Kč) . Realizuje OS.</t>
  </si>
  <si>
    <t>Jedná se o výměnu  dvou kamer na Horním náměstí, umístění Česká pošta a café Mahler. Stávající kamery jsou v provozu 24 hodin denně a jsou v posledním roce poruchové a velmi obtížně opravitelné.  Realizuje MPO.</t>
  </si>
  <si>
    <t>Přídělení  3 vozidel, z toho  2 vozidel pro přímý výkon služby +1 servisní vozidlo pro technické zabezpečení výkonu služby. Vozidla jsou určena jako náhrada nejstarších vozidel z roku 2008-2009, která mají najeto přes 200 tis. km v městském provozu. Částka na opravy jednoho vozidla přesahuje ročně 70 tis. Kč. Realizuje MPO.</t>
  </si>
  <si>
    <t xml:space="preserve">
1,2 mil. Kč Nákup MS OFFICE, 
600 tis. Kč virtualizační sw pro servery.
Realizuje odbor informatiky.</t>
  </si>
  <si>
    <t>400 tis. Kč - Nákup serveru pro virtualizaci (nahrazení 4 původních serverů pro aplikace přestupků, agendy řidičů, matriky a ostatních funkčních nebo starších aplikací nutných pro zachování přístupu k datům typu účetnictví, veř. zakázky atd. )200 tis. Kč - Nákup 2 ks skenerů formátu A3 pro digitalizaci dokumentů stavebního archivu a podatelny . Realizuje odbor informatiky.</t>
  </si>
  <si>
    <t>Výkupy pozemků, nutných pro realizaci akcí. Realizuje OMAJ</t>
  </si>
  <si>
    <t>Bytový dům - oprava fasády včetně výměny oken. KO. Realizuje SNO.</t>
  </si>
  <si>
    <t>Zpracování PD - komunitní centrum. Realizuje SNO.</t>
  </si>
  <si>
    <t>Projektová dokumentace řeší komunikaci od křižovatky  s ul.Fibichova po TOS, k dokončení z roku 2016 - 05/2017.</t>
  </si>
  <si>
    <t>PD  I.Q 2017 bude řešit odkanalizování lokality  v délce stoky 33 m.</t>
  </si>
  <si>
    <t>Projektová dokumentace k dokončení z roku 2016  mezi Horním náměstím a Korunou.</t>
  </si>
  <si>
    <t>Předmětem plnění je rekonstrukce dvou samostatných kanalizačních stok v ulici Divadelní. Rekonstrukce stok je navržena vložkováním inverzním samonosným epoxidovým rukávcem. Na rekonstruovanou stoku budou přepojeny stávající kanalizační přípojky.</t>
  </si>
  <si>
    <t>K předmětné akci je zajištěna kompletní projektová dokumentace včetně potřebných stavebních povolení. Podíl MOVO, a.s. 1315 tis.Kč.</t>
  </si>
  <si>
    <t>Jedná se o rekonstrukci kanalizace v prostoru letiště -  napojení na tř. Míru. Stoka BXXIL - 210 m a BXXIL1 61 m. Souvisí s rozvojovými záměry Univerzity Palackého.</t>
  </si>
  <si>
    <t>Ulice Na Sezníku - rekonstrukce vodovodu.</t>
  </si>
  <si>
    <t>ČOV Olomouc - Výměna uzávěrů vratných kalů do aktivačních nádrží, náklad vč. aktualizace PD.</t>
  </si>
  <si>
    <t>ČOV Olomouc - Přečerpávací jímka u mobilního stání odstředivky s výtlakem do jímky odvodňovací stanice, náklad vč. aktualizace PD.</t>
  </si>
  <si>
    <t>Rekonstrukce komunikace  vč. podílu MOVO, a.s. 5300 tis.Kč - kanalizace. PD akce Hamerská HIV + propoj na ul. Přerovká -rekonstrukce kanalizace  nachystána .Podíl na společné akci s SSOK, jejíž náklady se pohybují cca 25 mil.Kč.</t>
  </si>
  <si>
    <t xml:space="preserve">Náklady na opravy a rekonstrukce kanalizace, vodovodu a přípojek. Podíl MOVO, a.s. </t>
  </si>
  <si>
    <t>Výměna čerpadel na čerpcí stanici odpadních vod</t>
  </si>
  <si>
    <t>Michalské stromořadí - Rekonstrukce kanalizace, ul. Kateřínská, a 12m ul. Aksamitova</t>
  </si>
  <si>
    <t>Lazce - Dlouhá - přechod pro pěší</t>
  </si>
  <si>
    <t>Černovír - Jablonského - přechod pro pěší</t>
  </si>
  <si>
    <t>Chomoutov - Štěpánovská -přechod pro pěší</t>
  </si>
  <si>
    <t>Akce je vysoutěžena a v roce 2016 byla zahájena stavba první části této 1. etapy, v roce 2017 proběhne realizace stavby  2.částí 1.etapy. Dotace ministerstva obrany, dotace snížena vlivem vysoutěžení.</t>
  </si>
  <si>
    <t>Jedná se o první etapu rekonstrukce střech na ZŠ Demlova. Tato I. etapa se týká 3 pavilonů, ve kterých jsou učebny. Střecha vykazuje závady a nesplňuje energetickou náročnost dle platných norem.</t>
  </si>
  <si>
    <t>PD na střechu v havarijním stavu, do objektu zatéká, rovněž i z hlediska zateplení je nutno řešit komplexní výměnu střešního pláště.</t>
  </si>
  <si>
    <t xml:space="preserve">Náklad na aktualizaci dokumentace je v takovém stavu, že hrozí její havárie. </t>
  </si>
  <si>
    <t>PD je zpracována a je vydáno SP.  Je nutná aktualizace Jedná se o komunikaci, dešťovou a splaškovou kanalizaci, vodovod, oplocení a demolici stávajícího objektu.  Realizace akce je podmíněna realizací dešťové kanalizace z akce "Kasárna Neředín, regenerace</t>
  </si>
  <si>
    <t>Je vydáno ÚR. V roce 2016 byla zpracována DSP na část akce pod názvem "Holice - Nový Svět, průmyslová zóna Šlechtitelů - cyklostezka". Předpoklad vydání SP v 02/2017, dopracování DPS do 04/2017. Částka je na doplatek DSP a úhradu DPS. Zahájení realizace v</t>
  </si>
  <si>
    <t>DUR je před dokončením, řeší se její rozšíření o SO Vegetační úpravy (nutnost náhradní výsadby za stromy, kácené pro realizaci cyklostezky). Zásah do zeleně bude znamenat zvýšené náklady na zajištění biologického a dendrologického posudku - bude se jednat</t>
  </si>
  <si>
    <t>Severní-stoka DXIII, DN300-165 m a Na Partkách-stoka DXIII, DN400-70 m PD nachystána</t>
  </si>
  <si>
    <t>Projektová dokumentace bude řešit zvýšení počtu parkovacích míst v uvedené lokalitě na základě schválené studie.</t>
  </si>
  <si>
    <t>Jedná se souhrnný balík požadavků na zpracování PD v oblasti rozvoje cyklodopravy na území města. Konkrétní opatření předloží OKR v samostatné důvodové zprávě ke schválení v RMO.</t>
  </si>
  <si>
    <t>Odhad nákladů na projektovou dokumentace ke stavební úpravě hasičské zbrojnice Olomouc - Radíkov.</t>
  </si>
  <si>
    <t>Náklad na zpracování  DÚR, DSP, DPS komunikace, kde je  velmi výrazně zhoršený stavebně technický stav vozovky. Součástí PD bude i rekonstrukce dožitých dlážděných chodníků, dále rovněž veřejné osvětlení, nové přechody pro chodce včetně  kanalizace a vodovodu. Jedná se o úsek mezi ul. Okružní - Tererovo náměstí.</t>
  </si>
  <si>
    <t xml:space="preserve">Náklad na zpracování   DÚR, DSP, DPS komunikace v úseku od dráhy ČD po ul. Pešinova. Zpracována diagnostika, z níž vyplývá, že konstrukce vozovky vykazuje nerovnosti, opotřebení celého krytu a ztrátu únosnosti.  </t>
  </si>
  <si>
    <t>ČOV Olomouc-Opatření vedoucí k eliminaci závad vlivem tvorby pěny 1. a 2. etapa ve VN PD Není</t>
  </si>
  <si>
    <t>ČOV Olomouc-Výměna uzávěrů vratných kalů do aktivačních nádrží PD Není</t>
  </si>
  <si>
    <t>ČOV Olomouc-Přečerpávací jímka u mobilního stání odstředivky s výtlakem do jímky odvodňovací stanice.PD Není</t>
  </si>
  <si>
    <t>Rekuperace tepla na ČOV OLomouc  PD Není</t>
  </si>
  <si>
    <t>Geislerova - rekonstrukce komunikace vč. inženýrských sítí</t>
  </si>
  <si>
    <t>Součástí projektu je Řešení detekce parkování na Sv. Kopečku (6 mil.Kč), Dopravní řídící ústředna (9 mil.Kč) a Řízení prostřednictvím SSZ (14 vybranžch křižovatek) (60 mil.Kč). Rozpočet bude upřesněn na základě zpracovaných  jednotlivých projektových doku</t>
  </si>
  <si>
    <r>
      <t xml:space="preserve"> Tramvajová trať- tržnice - Trnkova - ŘSD - cca </t>
    </r>
    <r>
      <rPr>
        <b/>
        <sz val="12"/>
        <rFont val="Times New Roman"/>
        <family val="1"/>
      </rPr>
      <t>1.500.000,-</t>
    </r>
    <r>
      <rPr>
        <sz val="12"/>
        <rFont val="Times New Roman"/>
        <family val="1"/>
      </rPr>
      <t xml:space="preserve"> (konečná cena bude určena na základě znaleckého posudku dle výměry pozemku - v letošním roce se nepodařilo smlouvu uzavřít, s ŘSD se stále nemůžeme shodnout na podobě GP). </t>
    </r>
    <r>
      <rPr>
        <u val="single"/>
        <sz val="12"/>
        <rFont val="Times New Roman"/>
        <family val="1"/>
      </rPr>
      <t xml:space="preserve">II .skupina </t>
    </r>
    <r>
      <rPr>
        <sz val="12"/>
        <rFont val="Times New Roman"/>
        <family val="1"/>
      </rPr>
      <t>- závěry je</t>
    </r>
  </si>
  <si>
    <t>Ať si torealizuje DPMO</t>
  </si>
  <si>
    <t>Jde to za městem?</t>
  </si>
  <si>
    <t>Hněvotínská - přechod</t>
  </si>
  <si>
    <t>Na základě požadavku samosprávy, KMČ a občanů revitalizace náměstí v ochranném pásmu MPR. Zpracování navazujících PD (DUR + DSP) pro dílčí revitalizaci náměstí dle studie pořízené OKR v roce 2016. Souvisí s akcí „Javoříčská ulice“ (jednotný systém parková</t>
  </si>
  <si>
    <t>Na základě požadavku samosprávy OKR pořídil studii "Studie statické dopravy v ul. Topolová". Cílem studie bylo získání podrobnější dokumentace řešící vhodnými dopravně organizačními či stavebními úpravami možnost zvýšení kapacity ploch určených pro static</t>
  </si>
  <si>
    <t xml:space="preserve"> ITS - inteligentní dopravní systém.Jedná se o projekt zařazený do ITI, na který budou čerpány dotace z OPD2. OKR nyní pořizuje IZ, který přesně stanový jaká stavební povolení budou potřeba pro konkrétní opatření a zároveň řeší i majatkoprávní vztahy. IZ </t>
  </si>
  <si>
    <t>Provoz</t>
  </si>
  <si>
    <t>Lošov, Zlaté Doly - rekonstrukce komunikace</t>
  </si>
  <si>
    <t>MOVO 1.Máje 20,Luční 7 ,Divadelní 4</t>
  </si>
  <si>
    <t xml:space="preserve">ČOV Olomouc- energetické využití kalového plynuí - KGJ </t>
  </si>
  <si>
    <t>Lošov, Hliník - rekonstrukce komunikace</t>
  </si>
  <si>
    <t>Realizace rekonstrukce celého uličního profilu od hotelu Palác až po nám. Republiky. Předpokládá se podání žádosti o dotaci z Operačního programu Doprava v rámci ITI v roce 2017. Maximální výše dotace je 85% způsobilých výdajů na modernizaci tramvajové trati.</t>
  </si>
  <si>
    <t xml:space="preserve"> Stávající betonový most v havarijním stavu nahradit dřevěnou lávkou pro cyklisty. Leží na preferované cyklotrase Olomouc-Černovír - Štěpánov (mimo Chomoutov). Možnost požádat o financování realizace akce z dotace Olomouckého kraje.</t>
  </si>
  <si>
    <t>Projektová příprava přechodu přes  frekventovanou komunikaci na Šternberk v současnosti probíhá. Povolení jsou zatím zajištěna pouze v režimu územního řízení.  DPS nejdříve II.Q 2017.</t>
  </si>
  <si>
    <t>Projektová příprava probíhá dle uzavřené SOD - DPS v II.Q 2017. Povolení v režimu ÚŘ a SŘ nejsou ještě zajištěna.</t>
  </si>
  <si>
    <t>Jedná se o vybudování nové točny autobusů na začátku obce. Probíhá řešení majetkoprávních  vztahů  nutný posun termínu odevzdání PD, akce je zařazena do seznamu projektů plánovaných k realizaci prostřednictvím ITI.</t>
  </si>
  <si>
    <t xml:space="preserve">Jedná se o projekt, který řeší odvodnění území podél komunikace Křelovská a cyklostezku směr obchodní dům Globus. Řešení území má dopad i na investiční akci Olomouckého kraje.Doplatek za dokumentaci. </t>
  </si>
  <si>
    <t>Předpokládané náklady na realizaci plotu, kterýměl být v původních požadavcích na dotace snesen a předán TJ Sokol Hodolany.Ze záměru sešlo, závazek zůstal PD bude zpracována do 12/2016.</t>
  </si>
  <si>
    <t>SOD na zpracování PD bude uzavřena ještě v r. 2016. Předpoklad realizace v II. pol. R. 2017. Podíl MOVO -Kanalizace a vodovod - 5,1 mil., komunikace 3,2 mil.PD 04/2017</t>
  </si>
  <si>
    <t>Náklad na aktualizaci DUR a zajištění UR po rozhodnutí RMO o pokračování přípravy akce (v současné době je příprava pozastavena z důvodu projektu vodáckého kanálu, připravovaného SK UP Olomouc). Odboru investic se nepodařilo přes různá jednání a monitorin</t>
  </si>
  <si>
    <t>Jedná se o doplacení zbylých 50% z celkové  částky na pořízení „Plánu udržitelné městské mobility Olomouc“. Smlouva byla podepsána v roce 2016.</t>
  </si>
  <si>
    <t xml:space="preserve"> Náklad na případné zahájení výběrového řízení na realizaci cyklostezky spojující městskou část Holice s oblastí ul. Šlechtitelů s nadjezdem nad tratí ČD - 50 Tis.85 tis Kč. určeno na uzavření smlouvy realizaci přeloky ČEZu - bez této zálohy nepodepíší smlouvu.. Předpokládá se, že bude počátkem r. 2017 vydáno stavební povolení a v roce 2017 zpracována DPS. Realizace akce bude zahájena za podmínky, že město Olomouc získá mimořádné prostředky na spolufinancování ve výši cca 24,3 mil. Kč. (popř.90% z vysoutěžené částky).</t>
  </si>
  <si>
    <t xml:space="preserve">Náklad na teoretické zahájení stavby v roce 2017. Dokončení DPS 07/2017. Vodohospodářské objekty cca 37 mil.Kč. </t>
  </si>
  <si>
    <t>Akce spolufinancovaná s FN Olomouc, PD zajišťuje FN, jedná se o vybudování nového přechodu a chodníku  u nového vjezdu pro veřejnost do areálu FN.</t>
  </si>
  <si>
    <t>Pítka Horní a Dolní náměstí - náklad vč. PD.</t>
  </si>
  <si>
    <t>27 x 80 tis.Kč, realizuje OVVI.</t>
  </si>
  <si>
    <t>Otevřené odpady dle pož. KMČ, realizuje OVVI.</t>
  </si>
  <si>
    <t>Údržba a opravy odboru správy městských komunikací.</t>
  </si>
  <si>
    <t>OVVI  předloží samostatnou DZ  do RMO.</t>
  </si>
  <si>
    <t>Jedná se především o úpravu zázemí pro pracovníky ostrahy. Podání žádosti o dotaci schválila RMO. O dotaci bude požádáno po ukončení 1.etapy projektu (střecha, vrátnice, IC) a vydání rozhodnutí o poskytnutí dotace.</t>
  </si>
  <si>
    <t>Jedná se o náklad  zahájení VŘ na vybudování nové hasičské zbrojnice. Realizace jen v případě, že bude získána dotace ve výši 90 %. DSP bude dokončena do II Q/2017. Žádost o dotaci bude podána do 36.výzvy IROP - Stanice IZS v 04-05/2017.</t>
  </si>
  <si>
    <t>Dokončení druhé poloviny ulice provedené v roce 2016.Nová projektová dokumentace. Špatný stav IS, sítě jsou za hranicí doby své životnosti. Rekonstrukce sítí zařazena dle plánu rekonstrukcí uvedených v Koncepci vodního hospodářství města Olomouce. Délka 4</t>
  </si>
  <si>
    <t>v částce je zahrnuta i přeložka ČEZ (870 tis.) a přeložka O2 (235 tis) KMČ je srozumněna se skutečností, že akce nemůže být realizována z důvodu předpokládané realizace PPO II B.</t>
  </si>
  <si>
    <t>ZŠ Demlova - oprava střechy I. etapa</t>
  </si>
  <si>
    <t>Bezbariérové úpravy komunikací - trasa M</t>
  </si>
  <si>
    <t>?</t>
  </si>
  <si>
    <t>Požadavek LmO. Na akci se bude žádat o dotaci v roce 2017 až po dokončení PD. Předpoklad realizace akce v případě získání dotací v roce 2018.</t>
  </si>
  <si>
    <t>ZŠ, MŠ Řezníčkova - plot</t>
  </si>
  <si>
    <t xml:space="preserve">Geislerova - Sladkovského kanalizace </t>
  </si>
  <si>
    <t>TT Nové Sady, II. etapa</t>
  </si>
  <si>
    <t>Rekapitulace</t>
  </si>
  <si>
    <t>Oddíl</t>
  </si>
  <si>
    <t>Pittsburská - Rekonstrukce stoky HIg – beton,DN 300mm - 101,6m Dokončení PD v 04/2017</t>
  </si>
  <si>
    <t>Jantarová stezka, úsek Hodolanská - Libušina</t>
  </si>
  <si>
    <t>Šantova ul. - hráz</t>
  </si>
  <si>
    <t>Přechody</t>
  </si>
  <si>
    <t xml:space="preserve">B </t>
  </si>
  <si>
    <t>Mezisoučet A</t>
  </si>
  <si>
    <t>Dotace 2017</t>
  </si>
  <si>
    <t>Slavonín - zkapacitnění propustku</t>
  </si>
  <si>
    <t>ZOO</t>
  </si>
  <si>
    <t>Radnice - rekonstrukce informačního centra</t>
  </si>
  <si>
    <t xml:space="preserve">Na základě studií pořízených OKR a předaných OI, OI dle potřeby zadá navazující projektovou dokumentaci  dětských hřišť  a sportovišť v  lokalitách vybraných RMO Jedná se o hřiště v lokalitách tř. Kosmonautů, park Malého prince, ul. Ručilova a ul.Zikova </t>
  </si>
  <si>
    <r>
      <t xml:space="preserve">Předmětem revitalizace zahrady je vybudování kvalitního prostředí pro 60 dětí mateřské školy pro aktivní hry se zaměřením na všestranný rozvoj jejich pohybových schopností. Do konce roku 2016 bude dokončena I.etapa. </t>
    </r>
    <r>
      <rPr>
        <sz val="12"/>
        <color indexed="10"/>
        <rFont val="Times New Roman"/>
        <family val="1"/>
      </rPr>
      <t xml:space="preserve">K dispozici projektová dokumentace  ve </t>
    </r>
  </si>
  <si>
    <r>
      <t>Odhad nákladů na aktualizaci PD a zajištění SP - zadání původnímu zpracovateli PD.</t>
    </r>
    <r>
      <rPr>
        <sz val="12"/>
        <color indexed="10"/>
        <rFont val="Times New Roman"/>
        <family val="1"/>
      </rPr>
      <t>akce je zařazena do seznamu projektů plánovaných k realizaci prostřednictvím ITI</t>
    </r>
  </si>
  <si>
    <t>Oprava památníku RA v Čechových sadech</t>
  </si>
  <si>
    <t>OSMK</t>
  </si>
  <si>
    <t xml:space="preserve">Knihovna - střecha. Krov střechy je poškozen, části krovu jsou dožité,  je nutné staticky zajistit střešní římsy objektu. Dojde k výměně poškozených a dožitých částí krovu na nové. Dále musí být provedeno ošetření zdiva a sanace zdiva v půdním prostoru. Současně dojde k k opravám stávajících komínů a bude provedeno liniové odvětrání střechy. Neřešení opravy nosné konstrukce střechy může bez provedení těchto opatření v krajním případě (vysoké zatížení sněhem) způsobit havárii střechy. </t>
  </si>
  <si>
    <t>Střecha v havarijním stavu, do objektu zatéká, i z hlediska zateplení je nutno řešit komplexní výměnu střešního pláště.</t>
  </si>
  <si>
    <t>Příprava VŘ ještě letos ?</t>
  </si>
  <si>
    <t xml:space="preserve">Topolová - navýšení počtu parkovacích míst </t>
  </si>
  <si>
    <t>TT Nové Sady II. a III. etapa</t>
  </si>
  <si>
    <t>OKR-MOV</t>
  </si>
  <si>
    <t>Doplatek za PD. Zdlouhavé řešení MJPR  vztahů - některé smlouvy o odkupu pozemků a smlouvy o právu provést stavbu ještě neuzavřeny. Posun termínu odevzdání  PD. Předpoklad fakturace až v roce 2017</t>
  </si>
  <si>
    <t>Koordinovaný tah SSZ křižovatek Foerstrova x tř.Míru - Foerstrova Štítného</t>
  </si>
  <si>
    <t>Nákup požární cisterny</t>
  </si>
  <si>
    <t>Zpracovat DÚR.  (od ul. Hodolanská po ul. Jiráskova), rekonstrukce komunikace včetně inženýrských sítí.Stávající kryt ve velmi špatném stavu, neúčinné odvodnění, opravy jsou nehospodárné. Nutná rekonstrukce vozovky a řešení účinného odvodnění plochy vozov</t>
  </si>
  <si>
    <t>Obnova technologických PC na dispečinku ČOV Olomouc (včetně vizualizace)</t>
  </si>
  <si>
    <t>Stará víska - rekonstrukce ulice vč. inženýrských sítí</t>
  </si>
  <si>
    <t>Zpracovat DÚR. Stávající kryt ve velmi špatném stavu, neúčinné odvodnění, opravy jsou nehospodárné. Nutná rekonstrukce vozovky a řešení účinného odvodnění plochy vozovky. Do PD by měla být zapracována i rekonstrukce chodníků a VO. V roce 2019/2020 plánova</t>
  </si>
  <si>
    <t>Podmínka získání dotace  ve výši 90%  na celou akci</t>
  </si>
  <si>
    <t xml:space="preserve">Topolany - Poldr Stouska, Poldr Křelovský potok </t>
  </si>
  <si>
    <r>
      <t>Zdlouhavé řešení MJPR vztahů - dosud nevyřešen odkup pozemku od OHL, nutný posun termínu odevzdání PD, úhrada za PD se posouvá do roku 2017.</t>
    </r>
    <r>
      <rPr>
        <sz val="12"/>
        <color indexed="10"/>
        <rFont val="Times New Roman"/>
        <family val="1"/>
      </rPr>
      <t>akce je zařazena do seznamu projektů plánovaných k realizaci prostřednictvím ITI</t>
    </r>
  </si>
  <si>
    <t>Holická - Sladkovského, cyklostezka</t>
  </si>
  <si>
    <t>Údržba a provoz fontány Venuše a Sv. Jana Sarkandera, řešení havarijních stavů pergol, provoz a údržba kašny Polská a kašny Haná, stěhování fragmentů Theimerovy kašny do Smetanových sadůRealizuje MJPR</t>
  </si>
  <si>
    <t>Údržba a opravy oSMK</t>
  </si>
  <si>
    <t>Provoz OSMK</t>
  </si>
  <si>
    <t>z toho dotace</t>
  </si>
  <si>
    <t xml:space="preserve">vlastní zdroje </t>
  </si>
  <si>
    <t>Rozdíl</t>
  </si>
  <si>
    <t xml:space="preserve">EO investice </t>
  </si>
  <si>
    <t>EO opravy</t>
  </si>
  <si>
    <t>Zpracovat DÚR. Kryt vozovky z asfaltového betonu vykazuje výrazně zhoršený stavebně technický stav. Chodník (pravá strana od ul. Štítného) je rovněž ve zhoršeném stavu, v části ulice zbytečně široký. PD by měla řešit rekonstrukci a rozšíření vozovky o pod</t>
  </si>
  <si>
    <t>Čajkovského - parkoviště</t>
  </si>
  <si>
    <t>Lesní cesta U hájenky</t>
  </si>
  <si>
    <t xml:space="preserve">Platba za rozpracovanou PD k podání žádosti o dotaci v 9/2017 - požadavek LmO. </t>
  </si>
  <si>
    <t xml:space="preserve">Doplatek za PD. Akce je připravována pro žádost o dotaci (IROP). </t>
  </si>
  <si>
    <t>Tř. 1 máje - most M7 přes Mlýnský potok</t>
  </si>
  <si>
    <t>Silně zkorodované stožáry, nevyhovující izolační stav kabelů, kabely bez rezervy (při poruše nelze již přepojit).Realizuje OSMK</t>
  </si>
  <si>
    <t>Nová projektová dokumentace. Špatný stav IS, sítě jsou za hranicí doby své životnosti. Rekonstrukce sítí zařazena dle plánu rekonstrukcí uvedených v Koncepci vodního hospodářství města Olomouce. délka 99,4m</t>
  </si>
  <si>
    <t>Čechova Rekonstrukce vodovodu</t>
  </si>
  <si>
    <t>Letců - zpomalovací práh</t>
  </si>
  <si>
    <t>HMO</t>
  </si>
  <si>
    <t>Rekonstrukce podchodu Brněnská</t>
  </si>
  <si>
    <t>Lošov, Liškovská - rekonstrukce komunikace</t>
  </si>
  <si>
    <t>Nová projektová dokumentace. Špatný stav IS, sítě jsou za hranicí doby své životnosti. Rekonstrukce sítí zařazena dle plánu rekonstrukcí uvedených v Koncepci vodního hospodářství města Olomouce.Od křižovbatky Holická Přichystalova směr Holice, délka 125m.</t>
  </si>
  <si>
    <t>Projektová dokumentace k dokončení z roku 2016 - 05/2017</t>
  </si>
  <si>
    <t>stav k 3.10.2016</t>
  </si>
  <si>
    <t xml:space="preserve">Zpracovat DÚR. Stávající kryt ve velmi špatném stavu (nedostatečný povrch s celkovými opravami do 50% celkové plochy) , neúčinné odvodnění, opravy jsou nehospodárné. Nutná rekonstrukce vozovky a řešení účinného odvodnění plochy vozovky. Do PD by měla být </t>
  </si>
  <si>
    <t>Zpracovat DÚR. Stávající kryt ve velmi špatném stavu (vyhovující povrch s množstvím poruch) , neúčinné odvodnění, opravy jsou nehospodárné. Nutná rekonstrukce vozovky a řešení účinného odvodnění plochy vozovky. Do PD by měla být zapracováno doplnění chybě</t>
  </si>
  <si>
    <t>Odkup majetkového podílu ve výši 5% základního kapitálu, realizací odkupu v r. 2017 se stane SMOl 100% vlastníkem této společnosti. Realizuje EO.</t>
  </si>
  <si>
    <t>Projektová dokumentace k dokončení z roku 2016, délka řešeného úseku cca 90 m od ul Přichystalova.</t>
  </si>
  <si>
    <t>Projektová dokumentace v celém profilu komunikace.</t>
  </si>
  <si>
    <t>Projektová dokumentace k dokončení z roku 2016, délka řešeného úseku cca 440 m od ul. Myslbekova až k ul. Velkomoravká.</t>
  </si>
  <si>
    <t>Nová projektová dokumentace. Špatný stav IS, sítě jsou za hranicí doby své životnosti. Rekonstrukce sítí zařazena dle plánu rekonstrukcí uvedených v Koncepci vodního hospodářství města Olomouce.od ul.Na vozovce po Petelínovu- délka 271m.</t>
  </si>
  <si>
    <t>Náklad na zpracování  DUR rekonstruce či budování inženýrských sítí v areálu ZOO, kterou uhradí ZOO.</t>
  </si>
  <si>
    <t>Náklad na zpracování DPS. Součást radiální cyklotrasy Olomouc - Náměšť na Hané v délce 665 m. V současné době se zpracovává DSP, která bude hotova do 11/2016, předpoklad vydání SP - do konce 02/2017.  Možnost financování realizace akce  z ITI. Zpracování DPS formou přímého zadání původnímu zpracovateli DUR. Nejdříve je ale nutné realizovat v r. 2017 kanalizaci v této ulici, nebo realizovat společně. PD kanalizace OI zajišťuje.</t>
  </si>
  <si>
    <t>Náklad na aktualiaci PD a soupisu prací. Jedná se o komunikaci, dešťovou a splaškovou kanalizaci, vodovod a  oplocení. Registrační žádost bude podána až na začátku roku 2017, jakmile bude vydáno nové ÚR.</t>
  </si>
  <si>
    <r>
      <t>Energeticko úsporná opatření na objektu kina Metropol. PD zpracoval Ing. Jiří Sedlák, Lazecká 19 a, Olomouc, IČ 448 94 481. V současné době probíhá jednání s orgány státní správy. Možno financovat s podporou  v rámci OPŽP.PD zajišťovala SNO,</t>
    </r>
    <r>
      <rPr>
        <sz val="12"/>
        <color indexed="10"/>
        <rFont val="Times New Roman"/>
        <family val="1"/>
      </rPr>
      <t xml:space="preserve"> žádost bude p</t>
    </r>
  </si>
  <si>
    <t>Bytový dům-oprava fasády včetně výměny oken. Sdělení stavebního odboru ze dne 4.3.2015 č.j.SMOL/049863/2015/OS/PS/Oce. Vyjádření odd.památkové péče ze dne 1.4.2015 č.j. SMOL/073635/2015/OS/PP/KO. PD zpracpval Ing. Miroslav Chládek, Liboš 184, Štěpánov. IČ</t>
  </si>
  <si>
    <t>Není PD.Střecha v havarijním stavu, do objektu zatéká, i z hlediska zateplení je nutno řešit komplexní výměnu střešního pláště</t>
  </si>
  <si>
    <t xml:space="preserve">Multifunkční kopírovací barevný stroj  </t>
  </si>
  <si>
    <t xml:space="preserve"> Smetanovy sady - oplocení  Zhotovení projektové dokumentace a rekonstrukce oplocení vč. bran v severovýchodní části- podél ul. Vídeňská  </t>
  </si>
  <si>
    <t>havarijní stav, škody zvěří, potřeba zajistit vlastní sadební materiál</t>
  </si>
  <si>
    <t>Zpracovává se DSP, předpoklad vydání SP 12/2016, předpoklad dokončení DPS 02/2017. Jedná se o rekonstrukci komunikace, vodovodu, VO, kácení a novou výsadbu stromů, předláždění chodníku.Z toho MOVO 2 mil.Kč</t>
  </si>
  <si>
    <r>
      <t xml:space="preserve">PD je zpracována pro nástupní hranu 12m, ne pro kloubové autobusy!!! SP je vydáno. </t>
    </r>
    <r>
      <rPr>
        <sz val="10"/>
        <color indexed="10"/>
        <rFont val="Arial"/>
        <family val="2"/>
      </rPr>
      <t>Za současného stavu nelze realizovat.PROČ</t>
    </r>
  </si>
  <si>
    <t>Proč II.část, když není ani první -odkud kam a co protipovodňovky</t>
  </si>
  <si>
    <t>PD nová celkem</t>
  </si>
  <si>
    <t xml:space="preserve">Odlehčovací komora 3A- rekonstrukce </t>
  </si>
  <si>
    <t>D. Ostatní nákup dlouhodobého nehmotného majetku - realizuje odbor koncepce a rozvoje</t>
  </si>
  <si>
    <t>OS</t>
  </si>
  <si>
    <t xml:space="preserve"> </t>
  </si>
  <si>
    <t>Rekonstrukce inž.sítí v celé délce cca 300m (podél Fnančního úřadu)</t>
  </si>
  <si>
    <t>MŠ Dělnická , ZŠ a MŠ Petřkova - energetická opatření</t>
  </si>
  <si>
    <t>Dopracování PD o rekuperaci vzduchu , aktualizace energetického posudku.</t>
  </si>
  <si>
    <t xml:space="preserve"> Smetanovy sady- průzkum podzemí</t>
  </si>
  <si>
    <t>MŠ Dělnická -rozšíření kapacity ve 2.NP</t>
  </si>
  <si>
    <t>Výměna čerpadel na ČSOV</t>
  </si>
  <si>
    <t>Raisova- rekonstrukce komunikace vč inženýrských sítí</t>
  </si>
  <si>
    <t>Projektová příprava dle uzavřené SOD. Povolení v režimu ÚŘ a SŘ nejsou ještě zajištěna.</t>
  </si>
  <si>
    <t>5161,  5670</t>
  </si>
  <si>
    <t>Prokopa Holého, rekonstrukce komunikace včetně inženýrských sítí</t>
  </si>
  <si>
    <t xml:space="preserve">Palachovo náměstí – revitalizace </t>
  </si>
  <si>
    <t>ZŠ Hálkova - vybavení odborných učeben</t>
  </si>
  <si>
    <r>
      <t>oprava</t>
    </r>
    <r>
      <rPr>
        <sz val="10"/>
        <rFont val="Arial"/>
        <family val="0"/>
      </rPr>
      <t xml:space="preserve"> dle mostní prohlídky, špatný stav (Pomoraví - turisti)</t>
    </r>
  </si>
  <si>
    <r>
      <t>oprava</t>
    </r>
    <r>
      <rPr>
        <sz val="10"/>
        <rFont val="Arial"/>
        <family val="0"/>
      </rPr>
      <t xml:space="preserve"> dle mostní prohlídky, špatný stav, navazuje na LC Okružní, která se nyní rekonstruuje</t>
    </r>
  </si>
  <si>
    <t>Náklady na opravy a rekonstrukce kanalizace, vodovodu a přípojek.Podíl MOVO.Akce v plánu 2016</t>
  </si>
  <si>
    <t>Dotace 2018</t>
  </si>
  <si>
    <t>Projektová dokumentace HZ Radíkov</t>
  </si>
  <si>
    <t>Náklad na případné zahájení VŘ. Odhadovaný rozsah na rekonstrukci WC a stávajících hospodářských objektů.</t>
  </si>
  <si>
    <r>
      <t>Samostatná cyklostezka Týneček - Chválkovice v délce 0,636 km. SP je vydáno, prodlouženo do 04/2017. Akce je již několik let připravena k realizaci. Předpoklad dotace z ITI. Priorita KMČ Týneček. Ochota spolufinancování z rozpočtu KMČ.Na projekt Týněček -</t>
    </r>
    <r>
      <rPr>
        <sz val="10"/>
        <color indexed="10"/>
        <rFont val="Arial"/>
        <family val="2"/>
      </rPr>
      <t>Možná dotace 2016 3491Kč</t>
    </r>
  </si>
  <si>
    <r>
      <t>Výměna sedadel, podlah, celková oprava interéru, dotace (4 mil.Kč.) jsou vlastními zroji MDO z investičního účtu.PD proacovalo MDO, SP do koce roku - realizuje MDO,</t>
    </r>
    <r>
      <rPr>
        <sz val="12"/>
        <color indexed="10"/>
        <rFont val="Times New Roman"/>
        <family val="1"/>
      </rPr>
      <t>OI nebude realizovat akce jiných organizací, kde si PD zajišťovali sami</t>
    </r>
  </si>
  <si>
    <r>
      <t>Předpokládá se podání žádosti o dotaci z Operačního programu Doprava v rámci ITI v roce 2017. Maximální výše dotace je 85% způsobilých výdajů navybudování obslužné a napájecí infrastruktury městské drážní dopravy.</t>
    </r>
    <r>
      <rPr>
        <sz val="10"/>
        <color indexed="10"/>
        <rFont val="Arial"/>
        <family val="2"/>
      </rPr>
      <t>Projektovou dokumentaci řeší DPMO,dotzave možná v roce 2016 3500 tis.kč</t>
    </r>
  </si>
  <si>
    <t xml:space="preserve">KMČ </t>
  </si>
  <si>
    <r>
      <t xml:space="preserve">Odkupy pozemků a VB - odbor investic </t>
    </r>
    <r>
      <rPr>
        <b/>
        <sz val="14"/>
        <color indexed="10"/>
        <rFont val="Times New Roman"/>
        <family val="1"/>
      </rPr>
      <t>Snížit o III. Etapu?</t>
    </r>
  </si>
  <si>
    <t>Najednou !!!</t>
  </si>
  <si>
    <t>Najednou !!! Co o tom víme ?</t>
  </si>
  <si>
    <t>Hudební nástroje - nákup</t>
  </si>
  <si>
    <t>OEP</t>
  </si>
  <si>
    <t xml:space="preserve"> Náhrada za zastaralý, často poruchový, nespolehlivý nástroj zn. VISCOUNT, při větší závadě neopravitelný, neboť náhradní součástky se již nevyrábějí.  Z tohoto podhledu se doporučuje pořízení nástroje nizozemské firmy Content, konkrétně  varhany Content CANTATE 346, cena se pohybuje v závislosti na dodavateli do 300 000,-Kč. Realizuje OSČ.</t>
  </si>
  <si>
    <t>Náklad na umístění na budovu radnice Horní náměstí. Realizuje OKT.</t>
  </si>
  <si>
    <t xml:space="preserve">Doplatek za dokončení aktualizované dokumentace po  vyřešení majetkových vztahů. </t>
  </si>
  <si>
    <t xml:space="preserve">Zajištění aktuálního územního souhlasu a aktualizace soupisu prací. </t>
  </si>
  <si>
    <t>Jedná se o dokumentaci na rekonstrukci mostu. Platba za PD, na kterou byla uzavřena SOD v roce 2016.</t>
  </si>
  <si>
    <t>Úhrada dokumentace  na odvodnění spodní vody, vzniklé po provedení kanalizace v ul. K Hájence,  která má zabránit podmáčení okolních pozemků.</t>
  </si>
  <si>
    <t>Náklad na dokončení dokumentace zateplení objektů mateřské školy a azylového domu.</t>
  </si>
  <si>
    <t xml:space="preserve">Náklad na zpracování kompletní projektové dokumentace na realizaci akce.  </t>
  </si>
  <si>
    <t>Náklad na dokončení inženýrské činnosti po dořešení majetkoprávních vztahů.</t>
  </si>
  <si>
    <t>Rekonstrukce zastávky a přilehlých prostor, dokončení PD ve stupni DPS.</t>
  </si>
  <si>
    <t xml:space="preserve">Zpracování kompletní dokumentace rekonstrukce stávající věže výměnou opláštění a úpravou nosných konstrukcí a schodiště. </t>
  </si>
  <si>
    <r>
      <t>SSZ křižovatky je v havarijním stavu, nevyhovují izolační stavy kabeláže - celková oprava je nutná. Zpracování PD na opravu SSZ s dynamickým řízením, nové VO křižovatky</t>
    </r>
    <r>
      <rPr>
        <b/>
        <sz val="12"/>
        <rFont val="Times New Roman"/>
        <family val="1"/>
      </rPr>
      <t>.Realizuje OSMK</t>
    </r>
  </si>
  <si>
    <t>U Kovárny - Družstevní- propojení cyklostezka</t>
  </si>
  <si>
    <t>Velkomoravská - Skupova- propojení cyklostezka</t>
  </si>
  <si>
    <t>Střední novosadská – U dětského domova- propojení cyklostezka</t>
  </si>
  <si>
    <r>
      <t>Akce vyprojektovaná 2013, p</t>
    </r>
    <r>
      <rPr>
        <sz val="10"/>
        <color indexed="10"/>
        <rFont val="Arial"/>
        <family val="2"/>
      </rPr>
      <t xml:space="preserve">ovolena územním souhlasem, který nelze prodlužovat. V případě vybrání akce k realizaci bude zažádáno o vydání nového územního souhlasu. </t>
    </r>
    <r>
      <rPr>
        <sz val="10"/>
        <rFont val="Arial"/>
        <family val="0"/>
      </rPr>
      <t>Stávající podoba školního hřiště nevyhovuje současným požadavkům na moderní víceúčelová hřiš</t>
    </r>
  </si>
  <si>
    <t>ZŠ Hálkova - přístavba učeben</t>
  </si>
  <si>
    <t>údržba Hamerského náhonu, otevřeného odpadu v Týnečku, odtoku rybníka v Neředíně, nádrže Radíkov, odbahnění dešťové zdrže v Droždíně, havarijní stavy Realizuje MJPR</t>
  </si>
  <si>
    <t xml:space="preserve">Jedná se o suterénní prostory bývalé varny, která od roku 2007 není v provozu.  V současné době jsou prostory z větší části bez využití. Rekonstrukcí těchto prostor by MŠ získala nový prostor, který by  vznikl úpravou stávající kuchyně-varny na relaxační </t>
  </si>
  <si>
    <t>Investiční akce bude projednána na RMO do 30.11.2016; splněním veřejné zakázky dojde ke zpevnění ujíždějící komunikace a ke zlepšníní expozice a chovatelských podmínek u vlků; jedná se o stavební práce, DSP bude dokončena do 31.10.2016 a DPS do 31. 12. 20</t>
  </si>
  <si>
    <r>
      <t xml:space="preserve">Náklad pouze pro zajištění podkladů pro majetkoprávní vypořádánání.pro zajištění vydání ÚR </t>
    </r>
    <r>
      <rPr>
        <sz val="12"/>
        <color indexed="10"/>
        <rFont val="Times New Roman"/>
        <family val="1"/>
      </rPr>
      <t xml:space="preserve">po vyřešení majetkoprávních vztahů </t>
    </r>
  </si>
  <si>
    <t xml:space="preserve">Náklad pouze pro zajištění podkladů pro majetkoprávní vypořádánání.pro zajištění vydání ÚR po vyřešení majetkoprávních vztahů </t>
  </si>
  <si>
    <t>Náklad na aktualizaci PD a soupisu prací- změna ÚR, PD pro změnu stavby před dokončením a provádění stavby, schváleno v RMO 27.9.2016</t>
  </si>
  <si>
    <t>prostavěnost celkem</t>
  </si>
  <si>
    <t>Vlastní zdroje</t>
  </si>
  <si>
    <t>Předmětem VZ je bourání obdélníkového, jednopodlažního objektu (dříve sloužil jako výměníková stanice), který je ze 2/3 zapuštěný pod úroveň terénu o nadzemní ploše cca 78 m².
Částka je potřebná v případě, že by se nepodařilo vysoutěžit realizaci akce, k</t>
  </si>
  <si>
    <t>PD - další možnosti zpracování kalů -studie. Jedná se o rozpracování metody sušení odvodněných stabilizovaných kalů, o které byla v původní studii jen zmínka. Tato metoda se používá při termické likvidaci usušených kalů a to formou spalování, spoluspalová</t>
  </si>
  <si>
    <t>Vlajkové stožáry Horní náměstí</t>
  </si>
  <si>
    <t>xxxx</t>
  </si>
  <si>
    <t>ČOV Olomouc-Výměna uzávěrů vratných kalů do aktivačních nádrží</t>
  </si>
  <si>
    <t>Jedná se o objekty postavené v systému MS-OB . Požadujeme vypracování projektové dokumentace až do stupně pro provedení stavby na zateplení střešního a obvodového pláště a částečnou výměnu otvorových výplní dále aktualizaci EA, k dispozici energetický aud</t>
  </si>
  <si>
    <t>Zpracování projektové dokumentace obnovy mobiliáře, veřejného osvětlení a cestní sítě v jihozápadní části Smetanových sadů.V původní projektové dokumentaci zpracovanou firmou IDOP Olomouc, a.s pod názvem "Obnova mobiliáře a povrchů cestní sítě v olomoucký</t>
  </si>
  <si>
    <t>Zhotovení projektové dokumentace a rekonstrukce oplocení vč. bran v severovýchodní části- podél ul. Vídeňská  .Projektová dokumentace by měla řešit celkovou rekonstrukci zděného oplocení s kovovou výplní (umělecké kovářství) ohraničující severovýchodní čá</t>
  </si>
  <si>
    <t>plus DEPOZIT 9,273 mil.Kč</t>
  </si>
  <si>
    <t>Nově zařazeno po jednání projektového týmu, dotace z ITI</t>
  </si>
  <si>
    <r>
      <t>PD je zpracována, SP je vydáno. Jedná se o rekonstrukci kanalizace v prostoru letiště -  napojení na Tř.Míru.Stoka BXXIL- 210 m a BXXIL1 61 m.</t>
    </r>
    <r>
      <rPr>
        <sz val="12"/>
        <color indexed="10"/>
        <rFont val="Times New Roman"/>
        <family val="1"/>
      </rPr>
      <t>Souvisí s rozvojovými záměry ÚP</t>
    </r>
  </si>
  <si>
    <t>Podíl MOVO - kanalizace.Hamerská HIV+propoj na ul.Přerovká-rekonstrukce kanalizace PD nachystána (Podíl na společné akci s SSOK, jejíž náklady se pohybují cca 15-20 mil.Kč)</t>
  </si>
  <si>
    <t>Podíl MOVO -Pešinova-rekonstrukce stoky BXVIIe, beton, DN 300 mm - 136m PD nachystána.Akce v plánu 2016</t>
  </si>
  <si>
    <t>Projektová příprava v současnosti probíhá. Povolení jsou zatím zajištěna pouze v režimu územního řízení.Předpoklad DPS nejdříve II.Q 2017</t>
  </si>
  <si>
    <t>Projektová příprava v současnosti probíhá. V současnosti je vydáno ÚR a o SP je požádáno.DPS II.Q.2017</t>
  </si>
  <si>
    <t>Doplatek za PD. MJPR vztahy dořešeny v 7/2016. Vzhledem k tomu se posouvá termín odevzdání PD a doplatek za PD do roku 2017.Aktualizace PD z roku 2013.DPS I.Q.2017</t>
  </si>
  <si>
    <t>Zajištění aktuálního územního souhlasu   a aktualizace soupisu prací v případě, že bude akce zařazena k realizaci pro r. 2017.</t>
  </si>
  <si>
    <t xml:space="preserve">Dokončení PD po vyřešení nástavby u části - domova pro ženy a matky s dětmi </t>
  </si>
  <si>
    <t xml:space="preserve">Nejprve řešit majetkoprávní , </t>
  </si>
  <si>
    <t>provoz</t>
  </si>
  <si>
    <r>
      <t xml:space="preserve">SP vydáno, </t>
    </r>
    <r>
      <rPr>
        <sz val="10"/>
        <color indexed="10"/>
        <rFont val="Arial"/>
        <family val="2"/>
      </rPr>
      <t>nutná aktualizace PD - nová DPS</t>
    </r>
    <r>
      <rPr>
        <sz val="10"/>
        <rFont val="Arial"/>
        <family val="0"/>
      </rPr>
      <t>. Jedná se o rekonstrukci komunikace, vodovodu a kanalizace v části ul. Neředínská od kapličky po rybníček a v ul. U Dvora. Částka pro případné zahájení VŘ v r. 2017</t>
    </r>
  </si>
  <si>
    <r>
      <t xml:space="preserve"> Předpokládá se, že bude v počátkem r. 2017 vydáno stavební povolení a v roce 2017 zpracována DPS. Realizaci zahájit za podmínky , že město </t>
    </r>
    <r>
      <rPr>
        <sz val="10"/>
        <color indexed="10"/>
        <rFont val="Arial"/>
        <family val="2"/>
      </rPr>
      <t>Olomouc získá mimořádné prostředky na spolufinancování ve výši cca 24,3 mil. Kč</t>
    </r>
    <r>
      <rPr>
        <sz val="10"/>
        <rFont val="Arial"/>
        <family val="0"/>
      </rPr>
      <t>.(popř.90% z vysoutěžené částky) Pře</t>
    </r>
  </si>
  <si>
    <r>
      <t>Předpoklad vydání SP do 05/2017. Jedná se o úsek od Jantarové stezky po křižovatku s u.l Pasteurovou v délce 426 m. (</t>
    </r>
    <r>
      <rPr>
        <sz val="10"/>
        <color indexed="10"/>
        <rFont val="Arial"/>
        <family val="2"/>
      </rPr>
      <t>převážně vyhrazené cyklopruhy na místní komunikaci)</t>
    </r>
    <r>
      <rPr>
        <sz val="10"/>
        <rFont val="Arial"/>
        <family val="0"/>
      </rPr>
      <t>.  Možnost financování realizace akce  z ITI nebo Olomouckého kraje. Odhad nákladů na p</t>
    </r>
  </si>
  <si>
    <t>Jedná se o prostor ve druhém nadzemním podlaží, které v současné době MŠ využívá pro zájmové činnosti MŠ a v přízemí objektu jsou dvě oddělení MŠ. Záměrem je stavebními úpravami vybudovat ve 2.NP jedno oddělení mateřské školy pro 25 dětí, včetně sociálníh</t>
  </si>
  <si>
    <t xml:space="preserve">Komentář </t>
  </si>
  <si>
    <t xml:space="preserve">Předmětem  plnění je obnova kanalizace a vodovodu, včetně obnovy veřejné části přípojek. Dále je součástí plnění náhradní výsadba a následná péče o zeleň.
</t>
  </si>
  <si>
    <t>Zahájení dílčí části stavby kanalizace a komunikace v ul. Mlčochova.</t>
  </si>
  <si>
    <t>Zpracovat DÚR. Celková rekonstrukce ulice (rekonstrukce vozovky s krytem z asfaltového betonu, rekonstrukce dlážděných chodníků, rekonstrukce VO). Malá část komunikace umístěna na pozemku ve vlastnictví FO (parc.č 106/5, k.ú. Hodolany, obec Olomouc). OSMK</t>
  </si>
  <si>
    <t xml:space="preserve"> v roce 2017 okna a zbytek v roce 2018 ?</t>
  </si>
  <si>
    <t xml:space="preserve"> Rejskova, Bartošova - Rekonstrukce komunikace  a inženýrských sítí </t>
  </si>
  <si>
    <t>Regulační plány</t>
  </si>
  <si>
    <t>Nová projektová dokumentace. Špatný stav IS, sítě jsou za hranicí doby své životnosti. Rekonstrukce sítí zařazena dle plánu rekonstrukcí uvedených v Koncepci vodního hospodářství města Olomouce-dl. 343m.OD požaduje rekonstrukci komunikace spojnice Hodolan</t>
  </si>
  <si>
    <t>ČOV OLomouc - Rekuperace tepla</t>
  </si>
  <si>
    <t xml:space="preserve">Investice MOVO, a.s. z nájemného  vč. DPH </t>
  </si>
  <si>
    <t>Realizuje Odbor kanceláře tajemníka ?</t>
  </si>
  <si>
    <t>KMČ opravy</t>
  </si>
  <si>
    <t>ČOV Olomouc rekonstrukce dmýchárny včetně rozvodny - dokončení-15 090 tis.Kč zahájení v roce 2016</t>
  </si>
  <si>
    <t xml:space="preserve"> plnění je oprava kanalizace a vodovodu, včetně opravy veřejné části přípojek. Dále je součástí plnění náhradní výsadba a následná péče o zeleň.
Náklady dle PD 8,72 mil. + AD, BOZP, ARCH, ostat 0,1 mil. + vícepráce 1 m</t>
  </si>
  <si>
    <t>Najet na stejný název</t>
  </si>
  <si>
    <t xml:space="preserve">Valdenská - rekonstrukce kanalizace </t>
  </si>
  <si>
    <t>Jiráskova-rekonstrukce kanalizace</t>
  </si>
  <si>
    <t xml:space="preserve">ČOV Olomouc-Přečerpávací jímka </t>
  </si>
  <si>
    <t>ČOV Olomouc-Opatření vedoucí k eliminaci závad vlivem tvorby pěny</t>
  </si>
  <si>
    <t>Jedná se o nezbytné vybavení odborných učeben, které není zahrnuto v realizačních nákladech na výstavbu objektu . Bez vybavení nelze odborné učebny užívat ! Akce zařazena do 47.výzvy IROP, lze tískat dotaci ve výši 85 % ze způsobilých výdajů.Realizuje Odb</t>
  </si>
  <si>
    <t>Jedná se o nezbytné vybavení odborných učeben, které není zahrnuto v realizačních nákladech na rekonstrukci objektu . Bez vybavení nelze odborné učebny užívat ! Akce zařazena do 47.výzvy IROP, lze tískat dotaci ve výši 85 % ze způsobilých výdajů.Realizuje</t>
  </si>
  <si>
    <t>Jedná se o novou akci. Elektronické  varhany zn. VISCOUNT pořízeny do majetku 31.1.1974, ukončení odepisování k 1.1.2018. Nástroj je zastaralý, často poruchový, nespolehlivý, při větší závadě neopravitelný neboť náhradní součástky se již nevyrábějí. Provo</t>
  </si>
  <si>
    <t>Žádáme o přidělení prostředků na výměnu  dvou kamer na Horním náměstí, umístění Česká pošta a café Mahler. Kamery jsou v provozu 24 hodin denně a jsou v posledním roce poruchové a velmi obtížně opravitelné, resp. neopravitelné. Výsledkem je nezaostřený té</t>
  </si>
  <si>
    <t xml:space="preserve">Žádáme o přídělení prostředků na nákup celem 3, z toho  2 vozidel pro přímý výkon služby +1 servisní vozidlo pro technické zabezpečení výkonu služby. Typově se jedná o vozidlo např. Škoda Yetti s náhonem na všechna 4 kola pro výjezdy např. i do chatových </t>
  </si>
  <si>
    <t>Žádáme o rozšíření klimatizace ve 3. NP místností směřující na jih (instruktážní místnosti dopravní služby, jídelna),  které jsou cca od 10 do 18 hod. velmi zatěžované slunečním horkem. Místnosti jsou v letním období nevyvětratelné a teplota v místnosti d</t>
  </si>
  <si>
    <t>Nákup kamer pro detekci rychlosti 1x od OD Globus-směr město = 1.000.000,-Kč, 2x kamery na rychlost + detekce reg. značek pro PČR - návrh kř. Pražská + Hněvotínská = 3.000.000,-Kč, nutno personálně posílit OAŘaMV-projednat možnosti s tajemníkem MMOL.Reali</t>
  </si>
  <si>
    <r>
      <t>V 06/2016 byla podána žádost o dotaci do 19.výzvy IROP na nákup požární cisterny. Termín realizace 01-07/2017. Podání žádosti o dotaci schválila RMO dne 19.4.2016.Žádost o dotaci byla podána, velký převis projektových žádostí, zatím nebyla schválena</t>
    </r>
    <r>
      <rPr>
        <b/>
        <sz val="10"/>
        <rFont val="Arial"/>
        <family val="2"/>
      </rPr>
      <t>.Reali</t>
    </r>
  </si>
  <si>
    <t xml:space="preserve">Zpracování PD na opravu SSZ s dynamickým řízením, nové VO křižovatky. SSZ křižovatky je v havarijním stavu, nevyhovují izolační stavy kabeláže - celková oprava je nutná. </t>
  </si>
  <si>
    <t xml:space="preserve">Vypracování projektové dokumentace pro stavební povolení a ve stupni pro provedení stavby na kompletní rekonstrukci objektu ZŠ. Objekt by měl i v budoucnu sloužit opět jako základní škola, kterou vzhledem k nevyhovujícímu stavu budovy nelze bez rozsáhlé rekonstrukce užívat. Akce je zařazena do seznamu projektů plánovaných k realizaci prostřednictvím ITI.                                         </t>
  </si>
  <si>
    <t>Vypracování projektové dokumentace pro stavební povolení a ve stupni pro provedení stavby, k dispozici studie z roku 2016. V současné době jsou v objektu základní školy nevhodně umístěny prostory šaten a není zajištěno funkční propojení budov ZŠ a školní družiny, situaci lze vyřešit přístavbou objektu šaten a kabinetu. Další dvoupodlažní přístavbou vzniknou dvě třídy základní školy, každá v jednom z podlaží. Podmínkou získání dotace je bezbarierový přístup do přistavovaných učeben, z těchto důvodů bude součástí přístavby výtah.                                                                                              Akce je zařazena do seznamu projektů plánovaných k realizaci prostřednictvím ITI a IROP. Studii předloží  OŠ ke schválení na RMO.</t>
  </si>
  <si>
    <r>
      <t>Doplatek za PD - 73.000,- Kč, 100.000 za aktualizaci stanovisek a vyjádření včetně vyřízení územního rozhodnutí.akce je zařazena do seznamu projektů plánovaných k realizaci prostřednictvím ITI.</t>
    </r>
    <r>
      <rPr>
        <sz val="12"/>
        <color indexed="10"/>
        <rFont val="Times New Roman"/>
        <family val="1"/>
      </rPr>
      <t>akce je zařazena do seznamu projektů plánovaných k realizaci p</t>
    </r>
  </si>
  <si>
    <r>
      <t xml:space="preserve">Jedná se o bezbariérovost na celém úseku dotovanou z IROP a oboustranné cyklopruhy a cyklostezky na krajské komunikaci  délce 0,745 km. V roce 2017 by se měl projekt dokončit v obou dalších částech. </t>
    </r>
    <r>
      <rPr>
        <b/>
        <sz val="10"/>
        <rFont val="Arial"/>
        <family val="2"/>
      </rPr>
      <t>1. bezbariérové úpravy chodníků</t>
    </r>
    <r>
      <rPr>
        <sz val="10"/>
        <rFont val="Arial"/>
        <family val="0"/>
      </rPr>
      <t xml:space="preserve"> - požádáno o dotace z IR</t>
    </r>
  </si>
  <si>
    <t>Na projekt Jilemnického, Nedvězí centrum - dopravní opatření byla podána žádost do 18.výzvy IROP. Žádost prošla formálním hodnocením. Výběr k financování by měl být potvrzen cca v 10/2016. Realizace je plánována na 04-08/2017. Podání žádosti o dotaci schv</t>
  </si>
  <si>
    <t>Štursova 1- oprava střechy</t>
  </si>
  <si>
    <t>Holický les - komunikace lávka</t>
  </si>
  <si>
    <t xml:space="preserve">MŠ Schweitzerova </t>
  </si>
  <si>
    <t>Dělnická-rekonstrukce kanalizace BXXIa11,BXXa10, Dn 300 kamenina,294 m  část bočních napojení mezi panelovými domy v úseku Okružní U kovárny</t>
  </si>
  <si>
    <t>Jedná se o rekonstrukci komunikace, vodovodu, VO, kácení a novou výsadbu stromů, předláždění chodníku. Z toho MOVO cca 3,8 mil. Kč.</t>
  </si>
  <si>
    <t>Zpracování investičního záměru a PD na bezbariérové úpravy stávající budovy AD pro muže a rekonstrukci budovy, které  jsou vyžadovány materiálně - technickým standardem platným od roku 2018, zadání investičního záměru a PD bude až v návaznosti na dořešní majetkoprávních vztahů . Zpracování PD je podmínkou pro podání žádosti o dotaci  (IROP) v roce 2018.</t>
  </si>
  <si>
    <t xml:space="preserve">Jedná se o projektovou dokumentaci  dětských hřišť  a sportovišť v  lokalitách vybraných RMO v lokalitách tř. Kosmonautů, park Malého prince, ul. Ručilova a ul. Zikova. </t>
  </si>
  <si>
    <t xml:space="preserve"> Náklad na zpracování dokumentace ITS - inteligentní dopravní systém pro parkování. Jedná se o projekt zařazený do ITI, OKR nyní pořizuje IZ. </t>
  </si>
  <si>
    <t>Na základě zpracovaného  investičního záměru úpravy stávájícího chodníku na společnou stezku pro pěší a cyklisty v úseku od Lipenské po most přes Bystřici, úpravu stávající zastávky Lipenská na ul. J.V. Pavelky a vybudování nové autobusové zastávky pro oba směry v blízkosti vjezdu na parkoviště firmy KOYO Bearrings, bude zadána dokumentace na realizaci uvedené akce.</t>
  </si>
  <si>
    <t>Zpracování DUR. Do dotačního programu nebylo možné zahrnout uvedené suché nádrže, jelikož byly navrženy v rámci projektu „Studie proveditelnosti revitalizace Blaty a Stousky, obec Ústín", který zpracovávala obec Ústín. V případě zpracování DÚR samostatně  je možné následně poldry do dotačního programu zahrnout. DÚR pro poldry by měla být zpracována přibližně ve stejném termínu jako studie proveditelnosti (cca 10/2018) a rozsah DÚR by měl být shodný se studii proveditelnosti. Majetkoprávní vztahy nejsou v součastné době vyřešeny, je třeba je řešit individuálně. Poldr Stouska je v  ÚP zařazen jako VPS a poldr na Křelovském potoce bude do ÚP jako VPS zařazen ve změně č. 1.</t>
  </si>
  <si>
    <t>Náklad na DSP. Havarijní stav. Jedná se o energomost M17-555d  přes jižní zhlaví žel. stanice ČD Olomouc hl.n.Vzhledem ke stavu mostní konstrukce  je nutné provést opravu mostního objektu z důvodu bezpečnosti provozu na železničním koridoru Praha – Ostrava. Nutná kompletní sanace nosné betonové konstrukce, zastřešení a revizní lávky. Energomost slouží k převádění inženýrských sítí.</t>
  </si>
  <si>
    <t xml:space="preserve"> Jedná se o vypracování projektové dokumentace až do stupně pro provedení stavby na zateplení střešního a obvodového pláště a částečnou výměnu otvorových výplní , k dispozici energetický audit z roku 2012. OŠ zajistí aktuální energetický audit.</t>
  </si>
  <si>
    <t>Projekt Odpadového centra Olomouc - Chválkovice  zahrnuje realizaci nové třídící linky a sběrového dvora, související  dopravní sítě a  inženýrských sítí a sociálního zázemí. Dokumentace bude zpracována v rámci programu Integrované strategie odpadového hospodářství ITI Olomoucké aglomerace k podávání žádostí o dotaci v oblasti OPŽP .</t>
  </si>
  <si>
    <t xml:space="preserve"> Jedná se o záměr vybudování kolmých parkovacích stání  v ploše veřejné zeleně a nepoužívaného chodníku v souladu s regulačním plánem. Jde o prostor od domu Čajkovského č.p. 12 po  č.p.10. </t>
  </si>
  <si>
    <t xml:space="preserve">Náklad na zajištění podkladů pro majetkoprávní vypořádání nutných pro zajištění vydání ÚR. Priorita dle generelu cyklodopravy, ale i  KMČ a jeden z nejnebezpečnějších úseků. Priorita sousední obce Štěpánova.  Délka 2990 m. </t>
  </si>
  <si>
    <t xml:space="preserve">Náklad na  zajištění podkladů pro majetkoprávní vypořádání, nutných pro zajištění vydání ÚR. </t>
  </si>
  <si>
    <t xml:space="preserve">Opravy havarijních stavů mostů, lávek, podchodů a zábradlí, na které jsou již zpracované projektové dokumentace. Jedná se o velké opravy L01 lávky pro pěší přes Mlýnský potok k Sokolovně (4,9 mil.), L04 lávky pro pěší přes Mlýnský potok z ul. Dobrovského </t>
  </si>
  <si>
    <t>Radnice - oprava střechy - výměna krytiny a oprava krovu, výměna fatálně poškozených prvků a částí krovu. Náklad na realizaci akce. Možnost dle OEP získat dotaci  ve výši 90%. Akce je vysoutěžena za částku  23.806.127,00 Kč. V letošním roce má odbor inves</t>
  </si>
  <si>
    <t>řeší LMO, odhad nákladů 5 mil.Kč.Akce vyprojektovaná v roce 2014. Na akci v 10/2016 podají LmO žádost o dotaci (SZIF). Částka potřebná na realizaci.</t>
  </si>
  <si>
    <t>LMO nemají v požadavku a aork 2017</t>
  </si>
  <si>
    <t>Sv. Kopeček parc. Č. 333 - odvodnění pozemku</t>
  </si>
  <si>
    <t>Úhrada za PD akce, která bude zadána až v 4Q/2016 z kapacitních důvodů OI.</t>
  </si>
  <si>
    <t>Dětská hřiště</t>
  </si>
  <si>
    <t>Zpracování PD pro územní souhlas, případně pro provádění stavby v RMO schválených hřišť.</t>
  </si>
  <si>
    <t>Arbesova - chodník</t>
  </si>
  <si>
    <t>Dokončení IČ po dořešení MPR vztahů</t>
  </si>
  <si>
    <t>MŠ Rooseveltova - zprovoznění dvou oddělení</t>
  </si>
  <si>
    <t>Předpoklad dokončení PD ve stupni DPS poč. r. 2017, odhad nákladů</t>
  </si>
  <si>
    <t>Nám. Hrdinů - autobusová zastávka směr Lazce</t>
  </si>
  <si>
    <t>Plavecký stadion - tobogánová věž</t>
  </si>
  <si>
    <t>Navrhuji vyřadit z plánu a) Studie má být podkladem , ta bude až v roce 2018 b)lze to zadat i v průběhu roku, pokud tedy budou podklady ze studie.</t>
  </si>
  <si>
    <t xml:space="preserve">                                                                                       Část C</t>
  </si>
  <si>
    <t xml:space="preserve">3x vozidla pro MPO </t>
  </si>
  <si>
    <t>Výběr zhotovitele stavby v r. 2016, realizace akce v r. 2017. Rekonstrukce zahrnuje úpravu místní komunikace v celkové délce 388 m, deštovou kanalizaci pro odvodnění komunikace, chodníky a zpevněné plochy.</t>
  </si>
  <si>
    <t>Neředínská, U Dvora - rekonstrukce komunikace a inženýrských sítí.</t>
  </si>
  <si>
    <r>
      <t>Aktualizace PD. Jedná se o rekonstrukci komunikace, vodovodu a kanalizace v části ul. Neředínská od kapličky po rybníček a v ul. U Dvora.</t>
    </r>
    <r>
      <rPr>
        <sz val="12"/>
        <color indexed="10"/>
        <rFont val="Times New Roman"/>
        <family val="1"/>
      </rPr>
      <t xml:space="preserve"> Z kapacitních důvodů zajistí OI výběr projektanta ve IV.Q.2016.</t>
    </r>
  </si>
  <si>
    <t>Oplocení školky Grygov + závlaha</t>
  </si>
  <si>
    <t>umístění na budovu radnice Horní náměstí.Realizuje OKT</t>
  </si>
  <si>
    <t xml:space="preserve">Monitoringem bylo zjištěno, že v pozemnku je souběžně umístěno staré kamenné odvodnění, vybudované pravděpodobně v roce 1799 a dále zděnná kamenná štola obdélnikového profilu 420x600 mm označovaná jako jednotná kanalizace CIIIa2, kam jsou do její koncové </t>
  </si>
  <si>
    <t xml:space="preserve">Studie lokalit dětských hřišť a sportovišť  </t>
  </si>
  <si>
    <t xml:space="preserve">Celkem </t>
  </si>
  <si>
    <t>Mezisoučet A-D</t>
  </si>
  <si>
    <t>Za Vodojemem - malá parkoviště</t>
  </si>
  <si>
    <t>OKR</t>
  </si>
  <si>
    <t>E</t>
  </si>
  <si>
    <t>Nestavební investice</t>
  </si>
  <si>
    <t>H</t>
  </si>
  <si>
    <t>org</t>
  </si>
  <si>
    <t>§</t>
  </si>
  <si>
    <t>pol</t>
  </si>
  <si>
    <t>Mezisoučet B</t>
  </si>
  <si>
    <t>Mezisoučet A + B</t>
  </si>
  <si>
    <t>C</t>
  </si>
  <si>
    <t>Celkem A+B+C+D+E+F+G+H</t>
  </si>
  <si>
    <t>č.</t>
  </si>
  <si>
    <t>Mezisoučet  A - E</t>
  </si>
  <si>
    <t>Mezisoučet G</t>
  </si>
  <si>
    <t>Výkupy pozemků</t>
  </si>
  <si>
    <t>Týneček - přechod pro pěší</t>
  </si>
  <si>
    <t>Pořízení změn RP MPR Olomouc</t>
  </si>
  <si>
    <t>Implementace ÚP</t>
  </si>
  <si>
    <t>TT Nové Sady, III. etapa</t>
  </si>
  <si>
    <t>Nerudova - rekonstrukce komunikace</t>
  </si>
  <si>
    <t>Stačí audit z roku 2012 ?</t>
  </si>
  <si>
    <t>Po vyřešení MJPR vztahů byla v 8/2016 podána žádost o stavební povolení. Částka je určena na doplatek za PD po nabytí právní moci SP.</t>
  </si>
  <si>
    <t>Výměna 2 ks kamer městského dohlížecího kamerového systému</t>
  </si>
  <si>
    <t>PPO III. Etapa</t>
  </si>
  <si>
    <t>PPO II.B etapa - související investice</t>
  </si>
  <si>
    <t>MŠ Svatoplukova 11 - zprovoznění oddělení ve 2. NP</t>
  </si>
  <si>
    <t>Inteligentní dopravní systémy</t>
  </si>
  <si>
    <t>Stacionární radary na měření rychlosti 3 ks</t>
  </si>
  <si>
    <t>Oprava hlediště MDO-II. etapa</t>
  </si>
  <si>
    <t>MDO</t>
  </si>
  <si>
    <t>Pasteurova - rekonstrukce stoky</t>
  </si>
  <si>
    <t>Mlčochova - rekonstrukce stoky</t>
  </si>
  <si>
    <t>Nábřeží Přemyslovců - rekonstrukce kanalizace a vodovodu</t>
  </si>
  <si>
    <t>Jiráskova - rekonstrukce kanalizace</t>
  </si>
  <si>
    <t>Projektová dokumentace k dokončení z roku 2016  (Mezi Horní náměstím a Korunou)</t>
  </si>
  <si>
    <t>Opletalova I. a II.část- rekonstrukce vodovodu</t>
  </si>
  <si>
    <t>PD na I.část hotova  a II.část  zasmluvněna</t>
  </si>
  <si>
    <t>Výměna čerpadel na ČSOV - není ZD</t>
  </si>
  <si>
    <t>Foerstrova-rekonstrukce kanalizace</t>
  </si>
  <si>
    <r>
      <t xml:space="preserve">Součást radiální cyklotrasy Olomouc - Náměšť na Hané. V současné době se zpracovává DSP, která bude hotova do 11/2016 v ceně 96 tis.Kč . Stavební povolení bude do konce 02/2017.  </t>
    </r>
    <r>
      <rPr>
        <sz val="10"/>
        <color indexed="10"/>
        <rFont val="Arial"/>
        <family val="2"/>
      </rPr>
      <t>V roce 2017 zpracovat DPS</t>
    </r>
    <r>
      <rPr>
        <sz val="10"/>
        <rFont val="Arial"/>
        <family val="0"/>
      </rPr>
      <t>.M</t>
    </r>
    <r>
      <rPr>
        <sz val="10"/>
        <color indexed="10"/>
        <rFont val="Arial"/>
        <family val="2"/>
      </rPr>
      <t xml:space="preserve">ožnost financování realizace akce  z ITI. </t>
    </r>
    <r>
      <rPr>
        <sz val="10"/>
        <rFont val="Arial"/>
        <family val="0"/>
      </rPr>
      <t>Zahájit</t>
    </r>
  </si>
  <si>
    <t>PD je zpracována a je vydáno SP. Musí proběhnout změna stavby před dokončením. Do konce roku 2016 bude podána registrační žádost na CzechInvest. Dotace z národního programu Podpora podnikatelských nemovitostí a infrastruktury. Jedná se o výstavbu obslužný</t>
  </si>
  <si>
    <r>
      <t xml:space="preserve">Projektová příprava v současnosti probíhá. Povolení jsou zatím zajištěny pouze v režimu územního řízení.PD II.Q v2017Možná dotace z OK až 50%, nebo SFDI až 85 % ze způsobilých výdajů </t>
    </r>
    <r>
      <rPr>
        <b/>
        <sz val="10"/>
        <color indexed="10"/>
        <rFont val="Arial"/>
        <family val="2"/>
      </rPr>
      <t>V případě výběru k financování v 18.výzvě IROP dotace v roce 2017, v pří</t>
    </r>
  </si>
  <si>
    <t>Střecha vykazuje závady a nesplňuje energetickou náročnost dle platných norem.Z provozních prostředků školy byly instalovány ventilační turbíny, které částečně eliminují degradaci dřevěné konstrukce střechy způsobené absencí tepelné izolace. Současný stav</t>
  </si>
  <si>
    <t>Pro realizaci záměru sběrného centra nutno provést zpracování dokumentace a vlastní demolici objektů haly D panelárny, bývalých dílen, staré trafostanice a vodárny.Realizuje TSMO</t>
  </si>
  <si>
    <t>Lesní cesta  Berounka - rekonstrukce</t>
  </si>
  <si>
    <t>Jeremenkova - cyklostezka</t>
  </si>
  <si>
    <t>B</t>
  </si>
  <si>
    <t>MJPR</t>
  </si>
  <si>
    <t>Severní,  Na Partkách-rekonstrukce kanalizace</t>
  </si>
  <si>
    <t>Podíl MOVO</t>
  </si>
  <si>
    <t>Sienkiewiczova -rekonstrukce stoky  AIIIh – beton, DN 600mm - 149,3m (mezi Polskou a Velkomoravskou) PD připravena - zasahneme však do IPRM sídliště II etapa.</t>
  </si>
  <si>
    <t>Nová projektová dokumentace. Špatný stav IS, sítě jsou za hranicí doby své životnosti. Rekonstrukce sítí zařazena dle plánu rekonstrukcí uvedených v Koncepci vodního hospodářství města Olomouce.délka 95m. Pozn.: OSMK má zařazenou rekonstrukci komunikace v</t>
  </si>
  <si>
    <t>Pokračování akce z roku 2016.Nová projektová dokumentace. Špatný stav IS, sítě jsou za hranicí doby své životnosti. Rekonstrukce sítí zařazena dle plánu rekonstrukcí uvedených v Koncepci vodního hospodářství města Olomouce. Délka 170m, část v průjezdu mez</t>
  </si>
  <si>
    <r>
      <t>Havarijní stav. Zpracována PD na celkovou rekonstrukci. Platné stavební povolení.</t>
    </r>
    <r>
      <rPr>
        <sz val="12"/>
        <color indexed="10"/>
        <rFont val="Times New Roman"/>
        <family val="1"/>
      </rPr>
      <t>PD zajisťoval OD ,</t>
    </r>
    <r>
      <rPr>
        <b/>
        <sz val="12"/>
        <color indexed="10"/>
        <rFont val="Times New Roman"/>
        <family val="1"/>
      </rPr>
      <t>realizuje ODV případě výběru k financování v 18.výzvě IROP dotace v roce 2017, v případě neúspěchu bude podána žádost do ITI - dotace až v roce 2018.</t>
    </r>
  </si>
  <si>
    <t>upravit dle ZŘ</t>
  </si>
  <si>
    <t>Hřbitov Neředín -rekonstrukce objektů</t>
  </si>
  <si>
    <r>
      <t xml:space="preserve">Dělnická II- rekonstrukce komunikace </t>
    </r>
    <r>
      <rPr>
        <sz val="12"/>
        <color indexed="12"/>
        <rFont val="Times New Roman"/>
        <family val="1"/>
      </rPr>
      <t xml:space="preserve">včetně inženýrských sítí </t>
    </r>
    <r>
      <rPr>
        <sz val="12"/>
        <rFont val="Times New Roman"/>
        <family val="1"/>
      </rPr>
      <t xml:space="preserve">            </t>
    </r>
  </si>
  <si>
    <t>Koordinovaný tah SSZ křižovatek 17.listopadu - Jeremenkova</t>
  </si>
  <si>
    <t>MŠ Schweitzerova - rozšíření kapacity</t>
  </si>
  <si>
    <t>věcná břemena (služebnosti) - cca 500.000,- Kč.</t>
  </si>
  <si>
    <t>OI</t>
  </si>
  <si>
    <t>Na projekt Jeremenkova - cyklostezka byla podána žádost o dotaci do 18.výzvy IROP. Podání žádosti o dotaci schválila RMO 23.2.2016. Žádost prošla formálním i věcným hodnocením. Výběr k financování by měl být potvrzen cca v 10-11/2016. Realizace je plánová</t>
  </si>
  <si>
    <r>
      <t xml:space="preserve">PD řeší úpravy prostor pro MŠ, vybudování dílen pro ZŠ, úpravy prostor pro KMČ a školní družinu. V roce 2016 bude podána žádost o dotaci z IROP v rámci ITI na projekt "MŠ Svatoplukova - rozšíření kapacit". Cekové předpokládané způsobilé výdaje 8,914 mil.Kč, předpokládaná výše dotace 90% = 8,022 mil.Kč. Na projekt "ZŠ Svatoplukova - školní dílny" bude v roce 2017 podána žádost o dotaci z IROP v rámci ITI. Celkové předpokládané způsobilé výdaje 4,648 mil.Kč, předpokládaná výše dotace 90% = 4,183 mil.Kč. Termín realizace 12/2016-08/2016. V roce 2016 je v investičním rozpočtu vyčleněna částka 2 mil.Kč. Podání žádosti o dotaci schválila RMO dne 13.9.2016. </t>
    </r>
    <r>
      <rPr>
        <sz val="10"/>
        <color indexed="10"/>
        <rFont val="Arial"/>
        <family val="2"/>
      </rPr>
      <t>Dotace až po vydání rozhodnutí o poskytnutí dotace v roce 2018.</t>
    </r>
  </si>
  <si>
    <t>Údajně zažádáno o dotace MK, neřeší PRIP</t>
  </si>
  <si>
    <r>
      <t>Realizuje OŠ,</t>
    </r>
    <r>
      <rPr>
        <b/>
        <sz val="12"/>
        <color indexed="10"/>
        <rFont val="Times New Roman"/>
        <family val="1"/>
      </rPr>
      <t>Údajně zažádáno o dotace MK, neřeší PRIP</t>
    </r>
  </si>
  <si>
    <t>Možná dotace z OK až 50%, nebo SFDI až 85 % ze způsobilých výdajů</t>
  </si>
  <si>
    <t>Náklad roku 2017 na zahájení VŘ.SP vydáno, nutná aktualizace PD. Jedná se o kanalizaci dešťovou a splaškovou. Pouze za předpokladu získání dotace..Registrační žádost bude podána až na začátku roku 2017, jakmile bude vydáno nové ÚR</t>
  </si>
  <si>
    <t>Náklad na zahájení zpracování DUR rekonstrukce náměstí vč. inženýrských sítí na základě studie OKR.</t>
  </si>
  <si>
    <t xml:space="preserve">Náklady na kompletní dokumentaci pro realizaci. Rozšíření stávajícího chodníku na stezku pro chodce a cyklisty, která propojí budoucí cyklopruhy a cyklostezku na ulici Střední novosadské s ulicí U Dětského domova a dále na korunu hráze protipovodňových opatření po obou březích toku Moravy. Délka 30 m. šířka 3 m. Odhad realizačních nákladů 225 tis. Kč. </t>
  </si>
  <si>
    <t xml:space="preserve">Náklady na kompletní dokumentaci pro realizaci. Propojení stezkou pro chodce a cyklisty obou ulic a umožnění tak pokračování pojezdu cyklistů dále do sídliště po bezpečných místních komunikacích. Délka 70 m. šířka 4 m. Odhad realizačních nákladů 700 tis. Kč. </t>
  </si>
  <si>
    <t>Náklad na prodloužení SP. Jedná se o akci protipovodňových opatření, realizovanou současně s akcí Povodí Moravy -Protipovodňová opatření II. B etapa.</t>
  </si>
  <si>
    <t>Havarijní stav oplocení nutno opravit kvůli eliminaci škod zvěří, potřeba zajistit vlastní sadební materiál.</t>
  </si>
  <si>
    <t>Oprava mostu, který slouží i pro turisty.</t>
  </si>
  <si>
    <t>Oprava - dle mostní prohlídky špatný stav, navazuje na LC Okružní, která se nyní rekonstruuje.</t>
  </si>
  <si>
    <t>Jedná se o pokračování zahájeného restaurování, realizuje OŠ. Dotace ministrstva kultury</t>
  </si>
  <si>
    <t>Provoz historických kašen, restaurátorské a štukatérské práce na polní kapli Droždín, opravy a havárie dle požadavků KMČ (kaple Chomoutov, kaple Lazce, kamenný kříž Nedvězí, pomníky padlých I.SV). Realizuje OMAJ.</t>
  </si>
  <si>
    <t>Památník Rudé armády v Čechových sadech vyžaduje opravu kamenné dlažby včetně schodů, které jsou v nevyhovujícím technickém stavu. Součástí bude také oprava památníku a úprava záhonů v okolí (směrem do Wolkerovy ulice, kde probíhá slavnostní kladení věnců). Odbor správy městských komunikací a MHD připravuje opravu živičného chodníku podél památníku.</t>
  </si>
  <si>
    <t>Jedná se o stavební úpravu podkroví budovy Kateřinská 23. V podkroví budovy je uvolněný 3 pokojový byt, ve kterém je záměr zřídit pohotovostní zázemí pro strážníky při mimořádných událostech, tj. místnosti pro odpočinek, hygienické zázemí (sprchy, umyvadla, WC, odpady, odvětrání), kuchyňku s dřezem. Realizuje MPO.</t>
  </si>
  <si>
    <t>Náklad na zahájení akce. Zateplení celého objektu Holečkova (MŠ + azylový dům), je možné financovat prostřednictvím Operačního programu životní prostředí stejně jako MŠ Rožňavská. Dotace max 40% způsobilých výdajů v roce 2018.</t>
  </si>
  <si>
    <t>Náklad na případné zahájení VŘ koordinovaného tahu křižovatkami Pražská - Tř. Míru, Foerstrova - Tř. Svornosti, Tř. Svobody - Foerstrova,  Foerstrova - Na Vozovce. Nutno řešit jedním projektantem z důvodu jednotného SW vybavení. Lze realizovat samostatně po akcích. Silně zkorodované stožáry, nevyhovující izolační stav kabelů, kabely bez rezervy (při poruše nelze již přepojit).</t>
  </si>
  <si>
    <t>Výměna sedadel, podlah, celková oprava interéru, dotace jsou vlastními zdroji MDO z investičního účtu. PD  zpracovalo MDO, SP do koce roku .  Realizuje MDO.</t>
  </si>
  <si>
    <t xml:space="preserve">Nefunkční zařízení - nezbytně nutné pro inscenační účely. PD zpracovalo MDO, SP do koce roku . Realizuje MDO. </t>
  </si>
  <si>
    <t>Rekonstrukce komunikace v délce cca 140 m , k předmětné akci je zajištěna kompletní projektová dokumentace, včetně potřebných stavebních povolení. Podíl MOVO, a.s. 1315 tis.Kč.</t>
  </si>
  <si>
    <t>Náklad na případné zahájení VŘ. Projektová příprava v současnosti probíhá. Povolení jsou zatím zajištěna pouze v režimu územního řízení. PD II.Q  2017. Možná dotace z Olomouckého kraje až 50% nebo SFDI až 85 % ze způsobilých výdajů , případně z dotací EU.</t>
  </si>
  <si>
    <t>Projektová příprava v současnosti probíhá. Předpoklad zajištění stavebního povolení je v termínu do 03/2017. Při realizaci je možná kolize s akcemi rekonstrukce kanalizace Pasteurova a PPO-II.B.</t>
  </si>
  <si>
    <t>Akce předpokládá aktualizaci dokumentace, která byla zpracována v roce 2013. Stávající podoba školního hřiště nevyhovuje současným požadavkům na moderní víceúčelová hřiště a je dlouhodobě v nevyhovujícím stavu, který již neodpovídá nárokům na sportovní vyžití ze strany žáků základní školy, ani návštěvníkům z řad veřejnosti. Možnost získat dotaci z ČEZ Oranžová hřiště, žádost o dotaci bude podána až po schválení plánu investic ZMO. Obvyklá výše poskytované dotace 1 mil. Kč., 1mil .Kč  ze zdrojů školy.</t>
  </si>
  <si>
    <t>Bude zadána PD  až po rozdělení objektu  na samostatné číslo popisné a schválení postupu řešení v RMO</t>
  </si>
  <si>
    <t>MŠ Holečkova -vstup</t>
  </si>
  <si>
    <t xml:space="preserve">Českobratrská - Rekonstrukce vodovodu a kanalizace  </t>
  </si>
  <si>
    <t xml:space="preserve"> Opletalova II  - rekonstrukce vodovodu </t>
  </si>
  <si>
    <t>Část bočních napojení mezi panelovými domy v úseku Okružní U kovárny,PD dokončena  2017,</t>
  </si>
  <si>
    <t xml:space="preserve"> Dělnická I - rekonstrukce kanalizace  </t>
  </si>
  <si>
    <t xml:space="preserve">Odlehčovací komora 1H-rekonstrukce  </t>
  </si>
  <si>
    <t xml:space="preserve">Vančurova - Rekonstrukce vodovodu  </t>
  </si>
  <si>
    <t>Nová projektová dokumentace. Špatný stav IS, sítě jsou za hranicí doby své životnosti. Rekonstrukce sítí zařazena dle plánu rekonstrukcí uvedených v Koncepci vodního hospodářství města Olomouce.cca 90 m</t>
  </si>
  <si>
    <t>Doložt majtkoprávní vztahy na umístění sítí</t>
  </si>
  <si>
    <t xml:space="preserve"> není PD,zpracovává se studie - OKR</t>
  </si>
  <si>
    <t>Jak je to s PD?není PD,zpracovává se studie - OKR</t>
  </si>
  <si>
    <t>Opravy a udržování - OMAJ</t>
  </si>
  <si>
    <r>
      <t xml:space="preserve">Náhradní zdroj elektrické energie pro zajištění chodu správní budovy Štursova příp. evakuačních středisek města (určené základní školy) v případě vzniku mimořádných situací. </t>
    </r>
    <r>
      <rPr>
        <b/>
        <sz val="12"/>
        <rFont val="Times New Roman"/>
        <family val="1"/>
      </rPr>
      <t>Realizuje odbor ochrany.</t>
    </r>
    <r>
      <rPr>
        <sz val="12"/>
        <rFont val="Times New Roman"/>
        <family val="1"/>
      </rPr>
      <t xml:space="preserve"> Ve smyslu usnesení RMO dne 21.7.2015.</t>
    </r>
  </si>
  <si>
    <t>Realizace zahájené</t>
  </si>
  <si>
    <t>Realizace návrh do plánu 2017</t>
  </si>
  <si>
    <t>mezisoučet</t>
  </si>
  <si>
    <t>PD - zahájené</t>
  </si>
  <si>
    <t>Zahájené akce celkem</t>
  </si>
  <si>
    <t>Projektová příprava probíhá dle uzavřené SOD - II.Q 2017. Povolení v režimu ÚŘ a SŘ nejsou ještě zajištěna.</t>
  </si>
  <si>
    <t>Hauenschildův palác - rekonstrukce interiéru</t>
  </si>
  <si>
    <t xml:space="preserve">PD - podle výsledku  studie. ČOV nemá účinné zařízení na odstraňování přitékajících tuků na ČOV. Navrženo je doplnění technologie lapáku písku o zařízení separující tuk v přitékajících odpadních vodách </t>
  </si>
  <si>
    <t>Projektová dokumentace ke stavební úpravě hasičské zbrojnice Olomouc - Radíkov</t>
  </si>
  <si>
    <t>MŠ Nedvědova - energetická opatření</t>
  </si>
  <si>
    <t>Smetanovy sady -zpracování projektové dokumentace obnovy mobiliáře, veřejného osvětlení a cestní sítě v jihozápadní části Smetanových sadů.</t>
  </si>
  <si>
    <t>Částka na realizaci 5 dětských hřišť dle výběru RMO z 15.3.2016 na které nechal OKR zpracovat studii s odhadem nákladů. Jedná se o hřiště lokalita A4 - Kosmonautů I (219 tis.) a Kosmonautů II (625 tis.), lokalita A5 - Zikova (674 tis.), lokalita A10 - Ruč</t>
  </si>
  <si>
    <r>
      <t>Odhad nákladů .Nová projektová dokumentace na opravu vodovodu. Špatný stav IS, sítě jsou za hranicí doby své životnosti. Rekonstrukce sítí zařazena dle plánu rekonstrukcí uvedených v Koncepci vodního hospodářství města Olomouce.délka 93m.</t>
    </r>
    <r>
      <rPr>
        <sz val="12"/>
        <color indexed="10"/>
        <rFont val="Times New Roman"/>
        <family val="1"/>
      </rPr>
      <t>Požadavek OD na r</t>
    </r>
  </si>
  <si>
    <t xml:space="preserve">Zpracovat DÚR.  Prostřednictvím OKR zpracovávána studie "Revitalizace Kollárova náměstí v Olomouci". V roce 2018 předběžně plánována rekonstrukce vodovodu a kanalizace z nájemného. Součástí rekonstrukce inženýrských sítí by měla být rekonstrukce vozovek, </t>
  </si>
  <si>
    <t>Zpracovat DÚR. V roce 2018 předběžně plánována rekonstrukce vodovodu a kanalizace z nájemného. OSMK požaduje v rámci rekonstrukce inženýrských sítí provést rekonstrukci komunikace včetně VO. V rámci PD by mělo být řešeno parkování, zeleň, umístění odpadov</t>
  </si>
  <si>
    <t>upravit dle ZŘ - ještě není</t>
  </si>
  <si>
    <t>PPO- vyvolané investice.</t>
  </si>
  <si>
    <t>depozit</t>
  </si>
  <si>
    <t>ÚZSVM</t>
  </si>
  <si>
    <t>Krematorium –  Křelovská, cyklostezka</t>
  </si>
  <si>
    <t>Šlechtitelů - konečná zastávka</t>
  </si>
  <si>
    <t xml:space="preserve">Zpracování DSP a DPS autobusové zastávky. Stávající je ve velmi špatném stavu. </t>
  </si>
  <si>
    <t>Václavkova - přechod pro pěší</t>
  </si>
  <si>
    <t>Jedná se o dílčí revitalizaci části obce  - úprava zastávky MHD, vybudování přechodu, oprava komunikace apod. Předpoklad dotace z EU.</t>
  </si>
  <si>
    <t>Rekonstrukce komunikace  vč. podílu MOVO, a.s. 5300 tis.Kč- kanalizace. Hamerská HIV + propoj na ul. Přerovká -rekonstrukce kanalizace PD nachystána . Podíl na společné akci s SSOK, jejíž náklady se pohybují cca 25 mil.Kč.</t>
  </si>
  <si>
    <t>Náklad na případné zahájení VŘ. Odhad nákladů dle DZ, předpoklad získání dotace z IROP nebo ITI. Stavebními úpravami vzniknou dvě oddělení MŠ s celkovou kapacitou 50 dětí.  PD 03/2017.  Dotace až po ukončení akce a vydání rozhodnutí až v roce 2018.</t>
  </si>
  <si>
    <t>Odhad nákladů rekonstrukce stávající toboganové věže s provedením nového opláštění. Provozovatel  požaduje dodatečně navíc i výměnu nosné části.</t>
  </si>
  <si>
    <t xml:space="preserve">Cyklostezka Týneček - Chválkovice v délce 0,636 km. SP je vydáno, prodlouženo do 04/2017. </t>
  </si>
  <si>
    <t xml:space="preserve">Požadavek RMO zedne 13.9.2016 bude vyžadovat územní rozhodnutí o změně využití území.  Rozšíření hřiště bude nutné povolit pouze na dobu dočasnou 5 let s tím, že pokud se nebude do té doby realizovat investiční záměr města (Legionářská-Studentská, stavební úpravy komunikace), na který již bylo vydáno územní rozhodnutí, bude možné dobu dočasnou hřiště prodlužovat.   </t>
  </si>
  <si>
    <t>požadavek RMO dne 13.9.2016 -rozšíření dopravního hřiště dle varianty A, tak jak bylo na jednání prezentováno, bude vyžadovat územní rozhodnutí o změně využití území. . Územní rozhodnutí bude konečné a žádné další řízení již nebude následovat. Rozšíření h</t>
  </si>
  <si>
    <r>
      <t>Geislerova - Sladkovského,rekonstrukce kanalizace, beton DN 500, 33 m, nebo zrušení stok GVd, GVd1 a přepojení kanal. Přípojek PD II.q 2017</t>
    </r>
    <r>
      <rPr>
        <sz val="12"/>
        <color indexed="10"/>
        <rFont val="Times New Roman"/>
        <family val="1"/>
      </rPr>
      <t>.</t>
    </r>
    <r>
      <rPr>
        <sz val="12"/>
        <rFont val="Times New Roman"/>
        <family val="1"/>
      </rPr>
      <t>Lze řešit bez splnění požadavku OSMK. Důležitý uzel,v případě rek.komunikace není PD</t>
    </r>
  </si>
  <si>
    <t xml:space="preserve">Náklad na zpracování DUR, podmínkou je vypořádání majetkoprávních vztahů k závěsům ze strany DPMO, možná dotace z ITI. Součástí zadání bude i řešení komunikace Kačení. </t>
  </si>
  <si>
    <t xml:space="preserve"> PD na  nové přechody dle samostatné DZ, kterou předloží OKR.</t>
  </si>
  <si>
    <t xml:space="preserve">PD bude řešit  rekonstrukci komunikace jen ve stávajícím profilu.  </t>
  </si>
  <si>
    <t>Jedná se o nezbytné vybavení odborných učeben (pomůcky), které není zahrnuto v realizačních nákladech na výstavbu objektu.Akce zařazena do 47.výzvy IROP, lze tískat dotaci ve výši 85 % ze způsobilých výdajů v roce 2018. Realizuje Odbor školství.</t>
  </si>
  <si>
    <t>Jedná se o nezbytné vybavení odborných učeben (pomůcky), které není zahrnuto v realizačních nákladech na rekonstrukci objektu. Akce zařazena do 47.výzvy IROP, lze tískat dotaci ve výši 85 % ze způsobilých výdajů v roce 2018. Realizuje Odbor školství.</t>
  </si>
  <si>
    <t>Realizuje OMAJ.</t>
  </si>
  <si>
    <t>Údržba Hamerského náhonu, otevřeného odpadu v Týnečku, odtoku rybníka v Neředíně, nádrže Radíkov, odbahnění dešťové zdrže v Droždíně, havarijní stavy. Realizuje OMAJ.</t>
  </si>
  <si>
    <t>Údržba a provoz fontány Venuše a Sv. Jana Sarkandera, řešení havarijních stavů pergol, provoz a údržba kašny Polská a kašny Haná, stěhování fragmentů Theimerovy kašny do Smetanových sadů. Realizuje OMAJ.</t>
  </si>
  <si>
    <t>Údržba vodotečí a vodních ploch</t>
  </si>
  <si>
    <t>Jeremenkova - cyklostezka II. část</t>
  </si>
  <si>
    <t xml:space="preserve">Kasárna Neředín - regenerace areálu, II. etapa 1. a 2. stavba </t>
  </si>
  <si>
    <t>Projektová dokumentace Hasičské Zbrojnice Radíkov</t>
  </si>
  <si>
    <t>Koordinovaný tah SSZ křižovatek nám.Národních hrdinů - Polská</t>
  </si>
  <si>
    <t>ČOV Olomouce - Rekonstrukce dmýchárny včetně rozvodny</t>
  </si>
  <si>
    <t>Hněvotínská - za hřbitovem - vodovod  provozní opatření</t>
  </si>
  <si>
    <t xml:space="preserve"> Stavební úpravy informačního centra v Olomouci. Akce je součástí souboru akcí předkládaných v jedné žádosti o dotace v rámci 1.etapy projektu (střecha, vrátnice, IC).</t>
  </si>
  <si>
    <t>Vypracování projektové dokumentace pro stavební povolení a ve stupni pro provedení stavby Výstavbou dvoupodlažního pavilonu uvnitř areálu ZŠ Helsinská  vzniknou nová dvě oddělení MŠ v 1.NP a 3 odborné učebny ZŠ ve 2.NP, čímž se uvolní kapacita pro kmenové</t>
  </si>
  <si>
    <r>
      <t>Částka potřebná na realizaci dle propočtu nákladů, DPS bude odevzdáno až po nabytí právní moci stavebního povolení.z toho</t>
    </r>
    <r>
      <rPr>
        <sz val="10"/>
        <color indexed="10"/>
        <rFont val="Arial"/>
        <family val="2"/>
      </rPr>
      <t xml:space="preserve"> MOVO 6,2 mil.Kč</t>
    </r>
  </si>
  <si>
    <t>Švédská - rekonstrukce komunikace a inženýrských sítí</t>
  </si>
  <si>
    <t>Na základě požadavku samosprávy a společnosti KOYO Bearring byl zpracován investiční záměr úpravy stávájícího chodníku na společnou stezku pro pěší a cyklisty v úseku od
Lipenské po most přes Bystřici , úpravu stávající zastávky Lipenská na ul.J.V.Pavelky</t>
  </si>
  <si>
    <r>
      <t>Podána žádost o podporu z OPŽP (35. výzva MŽP, prioritní osa 1, specifický cíl 1.4). 85% celkových výdajů bude hrazeno ze stát. rozpočtu, 15% z rozpočtu města. Bude fakturováno jako celek po dokončení díla v roce 2018. Schváleno RMO dne 17.5.2016.</t>
    </r>
    <r>
      <rPr>
        <b/>
        <sz val="12"/>
        <rFont val="Times New Roman"/>
        <family val="1"/>
      </rPr>
      <t>Realizuj</t>
    </r>
  </si>
  <si>
    <t>Odbor dopravy</t>
  </si>
  <si>
    <t>Nová projektová dokumentace. Špatný stav IS, sítě jsou za hranicí doby své životnosti. Rekonstrukce sítí zařazena dle plánu rekonstrukcí uvedených v Koncepci vodního hospodářství města Olomouce- délka 112m.</t>
  </si>
  <si>
    <t xml:space="preserve">Chodská - Rekonstrokce vodovodu   a kanalizace </t>
  </si>
  <si>
    <t xml:space="preserve">Polívkova - Rekonstrukce vodovodu    </t>
  </si>
  <si>
    <t xml:space="preserve"> Polská - Rekonstrukce kanalizace a vodovodu    </t>
  </si>
  <si>
    <t xml:space="preserve">Purkyňova - Rekonstrukce komunikace a inženýrských sítí </t>
  </si>
  <si>
    <t xml:space="preserve">Bořivojova - Rekonstrukce vodovodu a  kanalizace   </t>
  </si>
  <si>
    <t>Nová projektová dokumentace. Špatný stav IS, sítě jsou za hranicí doby své životnosti. Rekonstrukce sítí zařazena dle plánu rekonstrukcí uvedených v Koncepci vodního hospodářství města Olomouce,vodovod - délka 517m a kanalizace - délka 130m - ul.  .</t>
  </si>
  <si>
    <t xml:space="preserve">Dvořákova -Rekonstukce vodovodu  a kanalizace   </t>
  </si>
  <si>
    <t>Nová projektová dokumentace. Špatný stav IS, sítě jsou za hranicí doby své životnosti. Rekonstrukce sítí zařazena dle plánu rekonstrukcí uvedených v Koncepci vodního hospodářství města Olomouce. Málo kapacitní kanalizace, zvětšení profilu -délka 262m</t>
  </si>
  <si>
    <t xml:space="preserve">Nová projektová dokumentace. Špatný stav IS, sítě jsou za hranicí doby své životnosti. Rekonstrukce sítí zařazena dle plánu rekonstrukcí uvedených v Koncepci vodního hospodářství města Olomouce -vodovod -délka 267m  a kanalizace - délka 28m, </t>
  </si>
  <si>
    <t>Rekonstruce OK v Holici s přepadem do Hamerského náhonu,která při přívalových deštích zaplavuje okolní výstavbu.Na akci není zpracována PD.</t>
  </si>
  <si>
    <t>ALE jsou v tom započítané opravy 113 mil.Kč</t>
  </si>
  <si>
    <r>
      <t xml:space="preserve">Povolí to SÚ přes UR na Halu ? </t>
    </r>
    <r>
      <rPr>
        <b/>
        <sz val="10"/>
        <color indexed="10"/>
        <rFont val="Times New Roman"/>
        <family val="1"/>
      </rPr>
      <t>Jako dočasnou stavbu ?</t>
    </r>
  </si>
  <si>
    <t xml:space="preserve">Pítka Horní a Dolní náměstí - náklad vč. PD (60 tis.Kč) </t>
  </si>
  <si>
    <t>MŠ Svatoplukova 11 - vybavení odborných učeben</t>
  </si>
  <si>
    <t>Projektové dokumentace na dětská hřiště a sportoviště na rok 2017</t>
  </si>
  <si>
    <t>MŠ Rožňavská - energetická opatření</t>
  </si>
  <si>
    <t>výměna oken, nová fasáda, elektroinstalace</t>
  </si>
  <si>
    <t>Legionářská - Studenská, rekonstrukce komunikace</t>
  </si>
  <si>
    <t>Mlýnský potok - jez u sokolovny</t>
  </si>
  <si>
    <t xml:space="preserve">3,435+o,9+12+5 (mádr) ´+ 800 = </t>
  </si>
  <si>
    <t>Mezisoučet A-G</t>
  </si>
  <si>
    <t>Název stavby</t>
  </si>
  <si>
    <t>Celkový náklad stavby/PD/</t>
  </si>
  <si>
    <t>A</t>
  </si>
  <si>
    <t xml:space="preserve">Mezisoučet E </t>
  </si>
  <si>
    <t>F</t>
  </si>
  <si>
    <t>Zpracování projektových dokumentací, navržené k zařazení do plánu na rok 2017</t>
  </si>
  <si>
    <t>Lošov - revitalizace průtahu silnice III/4432 (I.etapa)</t>
  </si>
  <si>
    <r>
      <t>Nefunkční zařízení - nezbytně nutné pro inscenační účely.PD proacovalo MDO, SP do koce roku - realizuje MDO</t>
    </r>
    <r>
      <rPr>
        <sz val="12"/>
        <color indexed="10"/>
        <rFont val="Times New Roman"/>
        <family val="1"/>
      </rPr>
      <t xml:space="preserve"> OI nebude realizovat akce jiných organizací, kde si PD zajišťovali sami</t>
    </r>
  </si>
  <si>
    <r>
      <t>Akce vyprojektovaná v roce 2013, platnost povolení prodloužena 2018. Částka na realizaci dle rozpočtu z 2013.</t>
    </r>
    <r>
      <rPr>
        <sz val="10"/>
        <color indexed="10"/>
        <rFont val="Arial"/>
        <family val="2"/>
      </rPr>
      <t>Nutná aktualizace PD</t>
    </r>
  </si>
  <si>
    <r>
      <t xml:space="preserve">Náklad na úhradu DSP a DPS, předpoklad vydání SP 05/2017. Jedná se o úsek od Jantarové stezky po křižovatku s u.l Pasteurovou v délce 426 m. (převážně vyhrazené cyklopruhy na místní komunikaci). Předpoklad realizace v r. 2017. </t>
    </r>
    <r>
      <rPr>
        <sz val="12"/>
        <color indexed="10"/>
        <rFont val="Times New Roman"/>
        <family val="1"/>
      </rPr>
      <t xml:space="preserve">Akce je zařazena do seznamu </t>
    </r>
  </si>
  <si>
    <t xml:space="preserve">Náklad na zpracování DPS. Součást radiální cyklotrasy Olomouc - Náměšť na Hané v délce 665 m. V současné době se zpracovává DSP, která bude hotova do 11/2016, předpoklad vydání SP - do konce 02/2017.  Možnost financování realizace akce  z ITI. Zpracování </t>
  </si>
  <si>
    <t>Předpoklad vydání ÚR do pol. r. 2017. Až po ÚR provést VŘ na zpracování DSP + DPS (předpoklad dopracování DPS v 1Q/2018), cena odhadem. Priorita dle generelu cyklodopravy, ale i  KMČ a jeden z nejnebezpečnějších úseků. Priorita sousední obce Štěpánova.  D</t>
  </si>
  <si>
    <t>Jen v případě získání dotací. Kolik %</t>
  </si>
  <si>
    <t>Na projekt Radnice bude podána žádost o dotaci z IROP prostřednictvím ITI začátkem roku 2017. Součástí žádosti o dotaci budou i další investiční akce "Radnice - oprava střechy a krovu" a "Radnice - rekonstrukce IC". Termín realizace od 01/2017. Podání žád</t>
  </si>
  <si>
    <t xml:space="preserve">Akce vyprojektovaná v roce 2016. Součástí žádosti o dotaci budou i další investiční akce "Radnice - oprava střechy a krovu" a "Radnice - vrátnice". Termín realizace 02/2017-04/2017. Stavební úpravy informačního centra v Olomouci - název dle odevzdané PD. </t>
  </si>
  <si>
    <t>Požadujeme vypracování projektové dokumentace až do stupně pro provedení stavby. K dispozici studie z roku 2016. Na základě zápisu KHSO dojde ke snížení kapacity MŠ o 10 dětí a to z důvodů nedostatečné pobytové plochy na jedno dítě. Záměrem rozšíření kapa</t>
  </si>
  <si>
    <t xml:space="preserve">Na základě zápisu KHSO dojde ke snížení kapacity MŠ o 10 dětí a to z důvodů nedostatečné pobytové plochy na jedno dítě. Záměrem rozšíření kapacity MŠ je maximální využití podkrovní části objektu a s tím související kompletní rekostrukci střešní a stropní </t>
  </si>
  <si>
    <t>Koordinovaný tah SSZ křižovatek nám.Národníh hrdinů - Polská</t>
  </si>
  <si>
    <t>Sv. Kopeček -zastávka MHD</t>
  </si>
  <si>
    <t>Sv. Kopeček -oprava opěrné zdi</t>
  </si>
  <si>
    <t>Oprava opěrné zdi a schodů u Hospice</t>
  </si>
  <si>
    <t>Výstaviště Flora -archeologický kabinetní průzkum</t>
  </si>
  <si>
    <t>Radnice - oprava fasády</t>
  </si>
  <si>
    <t>Doplatek za zpracování DSP a DPS</t>
  </si>
  <si>
    <t>Jeremenkova - cyklostezka II. Část</t>
  </si>
  <si>
    <t xml:space="preserve">Hamerská -Přerovká-rekonstrukce komunikace a inženýrských sítí </t>
  </si>
  <si>
    <t>SOD na zpracování PD bude uzavřena ještě v r. 2016. Předpoklad realizace v II. pol. R. 2017. Podíl MOVO -Kanalizace a vodovod - 5 mil., komunikace 3 mil.</t>
  </si>
  <si>
    <t>MŠ Mozartova 22 - dokončení revitalizace zahrady II. a III.etapa</t>
  </si>
  <si>
    <t xml:space="preserve">ZŠ Mozartova - víceúčelové hřiště  </t>
  </si>
  <si>
    <t>Zpracování DUR.V současnosti probíhá  zpracování „Studie proveditelnosti“ pro dotační program, kterou zajišťuje odbor ochrany. Byla zpracována „Studie odtokových poměrů včetně návrhu možných protipovodňových opatření na území města Olomouce“, pro účel žád</t>
  </si>
  <si>
    <t>Předmětem plnění jsou stavební úpravy v prostoru 1.PP a 2.NP objektu Základní školy a Mateřské školy Svatoplukova 11, Olomouc. Upravované prostory v 1. PP budou sloužit základní škole jako školní dílny, část prostor je vyčleněna pro využívání komisí místn</t>
  </si>
  <si>
    <t>Předmětem plnění je výstavba objektu afrického pavilonu v areálu zoologické zahrady na Svatém Kopečku. Jedná se o objekt se 4 nezávislými ubikacemi pro 4 africká zvířata s vnitřní prohlídkovou trasou s na ni navazujícím malým provozním zázemím a prohlídko</t>
  </si>
  <si>
    <t>Rekonstrukce stolů a propadel jeviště</t>
  </si>
  <si>
    <t xml:space="preserve"> zároveň požadavek na realizaci kanalizace v části G.Sladkovského  !!!</t>
  </si>
  <si>
    <t xml:space="preserve"> Vrchlického II -Rekonstrukce kanalizace </t>
  </si>
  <si>
    <t>Radnice - věž - oprava schodů</t>
  </si>
  <si>
    <t>PD - podle výsledku  studie. Strojně technologické zařízení je za hranicí životnosti. Pro zajištění ohřevu kalu ve VN a vytápění objektů na ČOV  je nutná jeho obměna.</t>
  </si>
  <si>
    <r>
      <t xml:space="preserve">Prvek 2827
1,2 mil. Kč Nákup MS OFFICE, 
600 tis. Kč virtualizační sw pro servry
</t>
    </r>
    <r>
      <rPr>
        <b/>
        <sz val="10"/>
        <rFont val="Arial"/>
        <family val="2"/>
      </rPr>
      <t>Realizuje odbor informatiky.</t>
    </r>
  </si>
  <si>
    <r>
      <t>PD</t>
    </r>
    <r>
      <rPr>
        <sz val="12"/>
        <color indexed="10"/>
        <rFont val="Times New Roman"/>
        <family val="1"/>
      </rPr>
      <t xml:space="preserve">  I.Q 2017</t>
    </r>
    <r>
      <rPr>
        <sz val="12"/>
        <rFont val="Times New Roman"/>
        <family val="1"/>
      </rPr>
      <t xml:space="preserve"> - buď realizovat přepojení přípojek, nebo,  akcí"Rek kanalizace Geislerova-Sládkovského, beton DN500,33 m".zrušení stok GVd, GVd1 a přepojení kanal. Přípojek, nebo Rekonstrukce kanalizace Geislerova </t>
    </r>
  </si>
  <si>
    <t>Jiříčkova, Zamykalova - rekonstrukce komunikací včetně inženýrských sítí</t>
  </si>
  <si>
    <t>Předmětem veřejné zakázky je vybudování přechodu pro chodce u autobusové zastávky "Klášterní Hradisko" na ul. Jablonského  a navazujících chodníků vedoucích k areálu Vojenské nemocnice. Přechod je veden přes komunikaci III. třídy č. 4464, současně s přech</t>
  </si>
  <si>
    <t>FZŠ Komenium - restaurování sálu</t>
  </si>
  <si>
    <t>Čechovy sady -Oprava památníku Rudé armády</t>
  </si>
  <si>
    <t>Brněnská - oprava sochy Panny Marie</t>
  </si>
  <si>
    <t>Nešporova  - oprava střechy skladu</t>
  </si>
  <si>
    <t>Realizuje Odbor ochrany , PD není nebo mají svoji</t>
  </si>
  <si>
    <t>realizuje majetkoprávní odbor,PD není nebo mají svoji</t>
  </si>
  <si>
    <t xml:space="preserve">Jedná se souhrnný balík požadavků na zpracování PD v oblasti rozvoje cyklodopravy na území města. Konkrétní opatření jsou samostatnou přílohou toto materiálu, která čítá celkem 16 opatření.  </t>
  </si>
  <si>
    <t>Dotace školy formou odvodu 1 mil.Kč</t>
  </si>
  <si>
    <t xml:space="preserve">ZŠ Helsinská - výstavba pavilonu </t>
  </si>
  <si>
    <t>Pražská - Erenburgova - přechod pro pěší</t>
  </si>
  <si>
    <t>V současnosti OKR MMOl zajišťuje zpracování investiční studie. Odhad nákladů na zpracování DUR, DSP, DPS přechodu.</t>
  </si>
  <si>
    <t>Mošnerova - rekonstrukce komunikace</t>
  </si>
  <si>
    <t>Zpracovat DÚR. Stávající kryt ve velmi špatném stavu, neúčinné odvodnění, opravy jsou nehospodárné. Nutná rekonstrukce vozovky a řešení účinného odvodnění plochy vozovky. Do PD by měla být zapracována i rekonstrukce chodníků a VO. V roce 2019/2020 plánova</t>
  </si>
  <si>
    <t xml:space="preserve">Součástí projektu je Řešení detekce parkování na Sv. Kopečku (6 mil.Kč), Dopravní řídící ústředna (28 mil.Kč) a Řízení prostřednictvím SSZ (14 vybranžch křižovatek) (60 mil.Kč).  Realizace projektu musí být dokončena do 31.12.2019. Žádost o dotaci musí být podána do konce roku 2016.  </t>
  </si>
  <si>
    <t>Rekonstrukce plaveckého bazenu</t>
  </si>
  <si>
    <t>Náklad na zpracování DSP + DPS v předpokládané ceně 500 tis. Kč. Délka 439 m. Možnost získání dotace z IROP, ITI nebo SFDI. Jedená se o náhradu za nebezpečnou silnici II/435 a dojíždění dětí do ZŠ v Nemilanech.</t>
  </si>
  <si>
    <t>Zateplení celého objektu Holečkova (MŠ + azylový dům) je možné financovat prostřednictvím Oepračního programu životní prostředí stejně jako MŠ Rožňavská. Je třeba dořešit záměr přístavby objektu pro účely sociálního bydlení. Pokud by se sociální bydlení v</t>
  </si>
  <si>
    <t xml:space="preserve">Kasárna Neředín - regenerace areálu, II. Etapa 1. a 2. stavba </t>
  </si>
  <si>
    <r>
      <t xml:space="preserve">Stavební odbor - pro oddělení územně správní a oddělení výkonu st. správy na úseku pozemních komunikací Stavebního Odboru (á 150 tis.Kč) </t>
    </r>
    <r>
      <rPr>
        <b/>
        <sz val="12"/>
        <rFont val="Times New Roman"/>
        <family val="1"/>
      </rPr>
      <t>Realizuje OS</t>
    </r>
  </si>
  <si>
    <t>Nutno dohodnout s POM</t>
  </si>
  <si>
    <t xml:space="preserve">PPO II.B etapa </t>
  </si>
  <si>
    <t>Nutno dohodnout s OK</t>
  </si>
  <si>
    <t>část stavby se nachází na soukromém exekuovaném pozemku,nebylo v IZ zmíněno</t>
  </si>
  <si>
    <t>Revitalizace a regenerace sídliště "Obytná zóna Povel" - RC3/II - Pěší zóna Jánského</t>
  </si>
  <si>
    <t>Akce vyprojektovaná v roce 2014. Realizace akce je podmíněna uzavřením smluv z ČEZ na aktualizaci přeložek NN a VN.</t>
  </si>
  <si>
    <t>Revitalizace a regenerace sídliště "Obytná zóna Povel" - RC3/III - Doplnění parkovišť a mobiliáře</t>
  </si>
  <si>
    <t>Předpoklad realizace ve 2. pol. r. 2017, odhad nákladů</t>
  </si>
  <si>
    <t>Odhad nákladů rekonstrukce stávající věže.</t>
  </si>
  <si>
    <t>Předpoklad dokončení PD ve stupni DPS v 1. pol. r. 2017, odhad nákladů</t>
  </si>
  <si>
    <t>Jilemnického, Nedvězí centrum - dopravní opatření</t>
  </si>
  <si>
    <t>Požadavek na aktualizaci již zpracované PD.</t>
  </si>
  <si>
    <t>Chomoutov - autobusová točna a zastávka</t>
  </si>
  <si>
    <t>Křelovská - odvodnění komunikace</t>
  </si>
  <si>
    <t>Pasteurova - přechod pro pěší</t>
  </si>
  <si>
    <t>Projektová příprava v současnosti probíhá. Předpoklad zajištění stavebního povolení je v termínu do 03/2017.</t>
  </si>
  <si>
    <t>Akce zařazena do plánu na rok 2016 bez finančního krytí. Uzavření smlouvy možné až po schválení studie, kterou zajišťuje OKR. Předpoklad schválení studie 10-11/2016. Odhad uzavření smlouvy na zpracování dalších stupňů PD ve 12/2016.</t>
  </si>
  <si>
    <t>Projektové dokumentace - rozprac.</t>
  </si>
  <si>
    <t>Projektové dokumentace - nové</t>
  </si>
  <si>
    <t>Příspěvky jiným subjektům</t>
  </si>
  <si>
    <t>Celkem  A - H</t>
  </si>
  <si>
    <t>Komentář</t>
  </si>
  <si>
    <t>Chomoutov - vazba na Březce, cyklostezka</t>
  </si>
  <si>
    <t>Neředín, Topolany - cyklostezka</t>
  </si>
  <si>
    <t>Pořízení informační a výpočetní techniky</t>
  </si>
  <si>
    <t>Radnice oprava střechy</t>
  </si>
  <si>
    <t xml:space="preserve">1 ks myčka černého nádobí, cena 290  tis. Kč
1 ks plynový kotel 150 l, cena 145  tis. Kč   
1 ks univerzální robot, cena 138  tis. Kč
</t>
  </si>
  <si>
    <t>ZŠ Řezníčkova</t>
  </si>
  <si>
    <t>Projektová příprava v současnosti probíhá dle uazavřené SOD. Povolení v režimu ÚŘ a SŘ nejsou ještě zajištěna. Náklad na zahájení VŘ</t>
  </si>
  <si>
    <t>Předpokládá se podání žádosti o dotaci z Operačního programu Doprava v rámci ITI v roce 2017. Maximální výše dotace je 85% způsobilých výdajů na modernizaci tramvajové trati.Předpokládaná cena 89,5 mil.Kč . + AD, BOZP, ARCH, ostat 2,6 mil. + vícepráce 3,0</t>
  </si>
  <si>
    <t>Zahájení dílčí části stavby kanalizace a komunikace v ul.Mlčochova</t>
  </si>
  <si>
    <t>Sokolská 572/25, Olomouc - energeticky úsporná opatření na objektu kina Metropol</t>
  </si>
  <si>
    <r>
      <t>DPS, bezbarierový, snížení energetické náročnosti budovy,  Stavební povolení ze dne 24.2.2016 č.j.SMOL/025069/2016/OS/PS/Suc. PD zpracoval Ing.Miroslav Chládek, Liboš 184, Ťěpánov, IČ 02612470.</t>
    </r>
    <r>
      <rPr>
        <b/>
        <sz val="12"/>
        <rFont val="Times New Roman"/>
        <family val="1"/>
      </rPr>
      <t>Realizuje SNO</t>
    </r>
  </si>
  <si>
    <r>
      <t>DPS, snížení energetické náročnosti budovy. PD zpracovává Ing.Miroslav Chládek, Liboš 184, Štěpánov. IČ 026 12470. Dokumentace bude dokončena a předána 1.9.2016.</t>
    </r>
    <r>
      <rPr>
        <b/>
        <sz val="12"/>
        <rFont val="Times New Roman"/>
        <family val="1"/>
      </rPr>
      <t>Realizuje SNO</t>
    </r>
  </si>
  <si>
    <t>Foerstrova-rekonstrukce kanalizace, stoka BXIk, kamenina DN 300, 220 m PD nachystána. Akce v plánu 2016</t>
  </si>
  <si>
    <t>2 ks plynových kotlů 150 l, cena za ks 145 tis. Kč</t>
  </si>
  <si>
    <t xml:space="preserve">ZŠ Nedvědova </t>
  </si>
  <si>
    <t>1 ks el. varný kotel 85 l, cena 376  tis. Kč  
1 ks univerzální robot, cena 250  tis. Kč</t>
  </si>
  <si>
    <t>FZŠ Rožňavská</t>
  </si>
  <si>
    <t>Na základě nutnosti modernizace centrálního operačního střediska MPO žádáme o zahrnutí do plánu zpracování projektové dokumentace. Jedná se o kompletní rekonstrukci a modernizaci místnosti, kde je umístěno operační středisko, kde se schází všechna hlášení</t>
  </si>
  <si>
    <t>DPS bezbariérové trasy navazující na trasu Střední Novosadská,  vycházejícícho z Akčního plánu Ž Bezbariérová doprava v městě Olomouci, schválené RMO. Předmětem je tvorba bezpečných bezbariérových pěších tras. Zpracování PD je podmínkou k podání dotační ž</t>
  </si>
  <si>
    <t>Zpracovat  DÚR.  Velmi výrazně zhoršený stavebně technický stav vozovky s krytem z litého asfaltu s vysprávkami z asfaltového betonu (cca 30% plochy vozovky). Kraje vozovky jsou osazeny po jedné straně kamennými, po druhé straně betonovými obrubníky v nev</t>
  </si>
  <si>
    <t>Zpracování investičního záměru a PD na bezbariérové úpravy stávající budovy AD pro muže a rekonstrukci budovy aktuálně využívané společností Hydrovariant. Aktuálně je v řešení (ve spolupráci s OMAJ) odkup pozemku a budovy Hydrovariantu, zadání investičníh</t>
  </si>
  <si>
    <t>Náklad na aktualizaci PD.Knihovna - střecha. Krov střechy je poškozen, části krovu jsou dožité,  je nutné staticky zajistit střešní římsy objektu. Dojde k výměně poškozených a dožitých částí krovu na nové. Dále musí být provedeno ošetření zdiva a sanace z</t>
  </si>
  <si>
    <t>Valdenská - rekonstrukce kanalizace, stoka AVk, beton, DN 400mm -152 m PD připravena</t>
  </si>
  <si>
    <t>Jiráskova-rekonstrukce kanalizace-stoky GVc a GV, beton DN 400 mm-58m, beton 500/750-279m PD připravena</t>
  </si>
  <si>
    <t xml:space="preserve">PD na modernizace centrálního operačního střediska MPO. Jedná se o kompletní rekonstrukci a modernizaci místnosti, kde je umístěno operační středisko, kde se schází všechna hlášení z terénu a probíhá vyhodnocování nutných zásahů, dále je zde umístěno středisko obsluhy kamerového systému, spisová služba a obsluha vrátnice, která řeší drobné události z terénu. </t>
  </si>
  <si>
    <t xml:space="preserve">Platba za rozpracovanou PD k podání žádosti o dotaci v 9/2017. </t>
  </si>
  <si>
    <t>Doplatek za PD. Akce je připravována pro žádosti o dotaci.</t>
  </si>
  <si>
    <t>Náklad pro aktualizaci PD a změny stavby před dokončením - úpravy stávající PD na skutečnost po realizaci galerie Moritz, Mořického náměstí a dílčích stavebních úprav komunikace u objektu Spea.Akce je zařazena do seznamu projektů plánovaných k realizaci prostřednictvím ITI.</t>
  </si>
  <si>
    <t>Náklad na  doplatek PD v úrovni dokumentace pro územní řízení cyklostezky. Vazba na již vybudovanou cyklostezku v Ústíně, která je do doby realizace této akce jednosměrná. Akce je zařazena do seznamu projektů plánovaných k realizaci prostřednictvím ITI. Délka 2260 m.</t>
  </si>
  <si>
    <t>Náklad na úhradu DSP a DPS. Jedná se o úsek od Jantarové stezky po křižovatku s ul. Pasteurovou v délce 426 m. (převážně vyhrazené cyklopruhy na místní komunikaci). Akce je zařazena do seznamu projektů plánovaných k realizaci prostřednictvím ITI.</t>
  </si>
  <si>
    <t xml:space="preserve">Náklad na  doplatek PD v úrovni dokumentace pro územní řízení.  Návaznost na akci Holický les- komunikace lávka pol.B33 , jedná se o  propojení  průmyslové zóny Šlechtitelů se sídlišti v části Nový Svět.  Akce je zařazena do seznamu projektů plánovaných k realizaci prostřednictvím ITI nebo z dotace Olomouckého kraje. </t>
  </si>
  <si>
    <t>Doplatek za zpracování kompletní dokumentace vč. územního rozhodnutí.</t>
  </si>
  <si>
    <t>Náklad na aktualizaci PD a soupisu prací  pro změnu stavby před dokončením a provádění stavby, schváleno v RMO 27.9.2016. Jedná se o projekt napojení průmyslové zóny tj. dešťové a splaškové kanalizace a´650 m, příjezdové komunikace  do areálu vč. osvětlení, chodníky a nutné přípojky inž, sítí. Dokumentace nutná pro podání žádosti o dotace min. průmyslu a obchodu na regeneraci brownfieldu na průmyslovou zónu.</t>
  </si>
  <si>
    <t>PD na opravy mostu.</t>
  </si>
  <si>
    <t>Nová projektová dokumentace. Špatný stav IS, sítě jsou za hranicí doby své životnosti. Rekonstrukce sítí zařazena dle plánu rekonstrukcí uvedených v Koncepci vodního hospodářství města Olomouce - dl.630m.</t>
  </si>
  <si>
    <t xml:space="preserve">Libušina - Rekonstrukce vodovodu   </t>
  </si>
  <si>
    <t>Na Trati -rekonstrukce vodovodu  a kanalizace</t>
  </si>
  <si>
    <t>Domov pro ženy a matky s dětmi Holečkova 7 - sociální bydlení a úpravy areálu MŠ</t>
  </si>
  <si>
    <t>OSV</t>
  </si>
  <si>
    <t>OKT</t>
  </si>
  <si>
    <t xml:space="preserve">Lafayettova - Rekonstrukce kanalizace  a zřejmě i komunikace </t>
  </si>
  <si>
    <t xml:space="preserve">Pro realizaci záměru sběrného centra nutno provést zpracování dokumentace a vlastní demolici objektů haly D panelárny, bývalých dílen, staré trafostanice a vodárny. </t>
  </si>
  <si>
    <t>Předmětem plnění je výstavba objektu afrického pavilonu v areálu zoologické zahrady na Svatém Kopečku. Jedná se o objekt se 4 nezávislými ubikacemi pro 4 druhy afrických zvířat s vnitřní prohlídkovou trasou s na ni navazujícím malým provozním zázemím a prohlídkovým chodníkem pro návštěvníky.</t>
  </si>
  <si>
    <t>Nutno počítat s náklady na výkup pozemků a objektu</t>
  </si>
  <si>
    <t>Dělnická -Neředínksá - propojení cyklostezka</t>
  </si>
  <si>
    <t xml:space="preserve">SP je platné. Realizací akce vznikne 10 parkovacích stání, Součástí je přeložka sloupu VO a výsadba keřů. </t>
  </si>
  <si>
    <t>Týneček - Chválkovice, cyklostezka</t>
  </si>
  <si>
    <t>Odhad nákladů dle DZ, předpoklad získání dotace z IROP náklad roku 2017 na zahájení VŘ</t>
  </si>
  <si>
    <t>Javoříčská - rekonstrukce komunikace a inženýrských sítí</t>
  </si>
  <si>
    <t>Radnice - vrátnice</t>
  </si>
  <si>
    <t>Silně zkorodované stožáry, nevyhovující izolační stav kabelů, kabely bez rezervy (při poruše nelze již přepojit)..Realizuje OSMK</t>
  </si>
  <si>
    <t>Na Sezníku-rekonstrukce vodovodu PD nachystána</t>
  </si>
  <si>
    <t>Výstaviště Flora Olomouc, a. s. - archeologický kabinetní průzkum - platby za zpracování archeologických nálezů - fond 52</t>
  </si>
  <si>
    <r>
      <t>Náklad na doplacení DUR po vydání ÚR, předpoklad vydání ÚR v 04/2017.</t>
    </r>
    <r>
      <rPr>
        <sz val="12"/>
        <color indexed="10"/>
        <rFont val="Times New Roman"/>
        <family val="1"/>
      </rPr>
      <t>Akce je zařazena do seznamu projektů plánovaných k realizaci prostřednictvím ITI</t>
    </r>
  </si>
  <si>
    <t xml:space="preserve">Hanušova Rekonstrukce vodovodu </t>
  </si>
  <si>
    <t>Nová projektová dokumentace. Špatný stav IS, sítě jsou za hranicí doby své životnosti. Rekonstrukce sítí zařazena dle plánu rekonstrukcí uvedených v Koncepci vodního hospodářství města Olomouce.délka 96m</t>
  </si>
  <si>
    <t xml:space="preserve">Barvířská Rekonstrukce kanalizace  </t>
  </si>
  <si>
    <t>Aquapark, a.s. - odkup akcií</t>
  </si>
  <si>
    <t>Dr. M. Horákové, rekonstrukce komunikace vč. inženýrských sítí</t>
  </si>
  <si>
    <t>Mezisoučet C</t>
  </si>
  <si>
    <t>Mezisoučet A -C</t>
  </si>
  <si>
    <t>D</t>
  </si>
  <si>
    <t xml:space="preserve"> Letiště-rekonstrukce kanalizace </t>
  </si>
  <si>
    <t>Programové vybavení</t>
  </si>
  <si>
    <t>2219-Ostatní záležitosti pozemních komunikací</t>
  </si>
  <si>
    <t>Podzemní parkoviště - opravy a údržba výtahů, eskalátorů, schodiště; řešení zatékání, nové osvětlení, oprava vjezdu a výjezdu, obnova parkovacího systému, zřízení systému nouzové komunikace, výmalba stěn</t>
  </si>
  <si>
    <t>2221-Provoz veřejné silniční dopravy</t>
  </si>
  <si>
    <t xml:space="preserve">opravy nevyhovujících zastávek MHD - oprava zastávky Lipenská v obou směrech včetně přilehlých chodníků </t>
  </si>
  <si>
    <t>Dotace /jiné zdroje 2017</t>
  </si>
  <si>
    <t>Hněvotínská-za hřbitovem"- vodovod  provozní opatření</t>
  </si>
  <si>
    <t>aktualizace PD  OK U Kojeneckého ústavu</t>
  </si>
  <si>
    <t xml:space="preserve">Studie a návrhy úprav uličních profilů souvisejících zejména s optimálním využitím uličního prostoru, zklidňováním dopravy a tím související bezpečnosti silničního provozu (studie možností umístění zón TEMPO 30 v obytných okrscích; křižovatka Hraniční x I.P.Pavlova – úprava nebezpečné křižovatky). </t>
  </si>
  <si>
    <t>Knihovna - oprava střechy</t>
  </si>
  <si>
    <t>OPS</t>
  </si>
  <si>
    <t>Domovina - rekonstrukce komunikace a inženýrských sítí</t>
  </si>
  <si>
    <t>G</t>
  </si>
  <si>
    <t>Investice SNO, a.s. z nájemného  vč. DPH</t>
  </si>
  <si>
    <t xml:space="preserve">Knihovna </t>
  </si>
  <si>
    <t>Plán 2017 - tis.Kč</t>
  </si>
  <si>
    <r>
      <t>TT II. etapa - zpracování DSP a DPS, TT. III. etapa - zpracování DUR. Předpoklad ukončení VŘ na projektanta 10/11/2016.</t>
    </r>
    <r>
      <rPr>
        <sz val="12"/>
        <color indexed="10"/>
        <rFont val="Times New Roman"/>
        <family val="1"/>
      </rPr>
      <t>akce je zařazena do seznamu projektů plánovaných k realizaci prostřednictvím ITI</t>
    </r>
  </si>
  <si>
    <t>Zbývá do 2018 a dále</t>
  </si>
  <si>
    <t xml:space="preserve">Dotace 2018 a dále </t>
  </si>
  <si>
    <t xml:space="preserve">Investice  MmOl - rozestavěné </t>
  </si>
  <si>
    <t>Investice  MmOl - nově zahájené</t>
  </si>
  <si>
    <t xml:space="preserve">Celkem  A - F </t>
  </si>
  <si>
    <t>Investice SNO, a.s.</t>
  </si>
  <si>
    <t>Investice MOVO, a.s.</t>
  </si>
  <si>
    <t xml:space="preserve">Předmětem plnění jsou stavební úpravy v prostoru 1.PP a 2.NP objektu Základní školy a Mateřské školy Svatoplukova 11, Olomouc. Upravované prostory v 1. PP budou sloužit základní škole jako školní dílny, část prostor je vyčleněna pro využívání komisí městské části. Část upravovaných prostor v 2.NP bude sloužit jako mateřská škola, část jako dvě oddělení školní družiny. Předmětem plnění jsou stavební práce, zdravotně-technické instalace, technologické vybavení přípravy a výdejny jídel, vytápění, elektroinstalace včetně dodávky interiéru.
V roce 2016 je v investičním rozpočtu vyčleněna částka 2 mil.Kč. Podání žádosti o dotaci schválila RMO dne 13.9.2016. Dotace až po vydání rozhodnutí o poskytnutí dotace v roce 2018.
</t>
  </si>
  <si>
    <t>Jedná se o  projekt tramvajové trati od ul. Trnkova až do ul.Schweitzerova  po ulici Voskovcova. Doplatek za DUR - 73.000,- Kč, 100.000 tis.Kč za aktualizaci stanovisek a vyjádření včetně vyřízení územního rozhodnutí. Realizace akce je zařazena do seznamu projektů plánovaných k realizaci prostřednictvím ITI.</t>
  </si>
  <si>
    <t>Jedná se o úpravu stávajícíh prostor školy s cílem zvýšení kapacity. Náklad na zpracování kompletní projektové dokumentace na realizaci akce. Akce je zařazena do seznamu projektů plánovaných k realizaci prostřednictvím ITI.</t>
  </si>
  <si>
    <t>PD na průzkum nezmapované části podzemí se zpracováním PD nutného zajištění stability  a konzervace této městské kulturní památky. Podzemní chodby představují riziko většího či menšího rozsahu poškození kleneb (vlivem kořenového systému a pojezdu těžkých vozidel), od propadů do cca 1 m až do 2,5 m. V takovém případě by mohlo dojít k ohrožení zdraví návštěvníků parků. Aby se tomuto riziku zabránilo, je třeba prozkoumat stav dalších částí podzemního sytému. Realizuje OŽP.</t>
  </si>
  <si>
    <t>Zbývá do roku 2018 a dále</t>
  </si>
  <si>
    <t>Dotace 2018 a dále</t>
  </si>
  <si>
    <t>Soubor změn č.I – 245.207,- (3.-5.etapa), změna č.II 60.016,- (3. a 4.etapa), změna č.III – 27.000,- (2.-4.etapa), změna č.IV.</t>
  </si>
  <si>
    <t xml:space="preserve">Pokračování pořizování RP-13 Lazce a RP-21 Nová Ulice na které jsou uzavřeny smlouvy. Jedná se o doplatek zbývající částky cca 220. tis. </t>
  </si>
  <si>
    <t>Pořizování RP z podnětu (RP – 08,10,16,17,19,20,22,23,Teichmenova). Uzavřeny smlouvy jedná se o 70% ceny díla, která by měla být hrazena v roce 2017.</t>
  </si>
  <si>
    <t>Zpracování studií v rozsahu IZ pro obnovu dětských hřišť  a sportovišť v  lokalitách vybraných RMO (Pozn.: položka vzniká na základě požadavku odboru investic).</t>
  </si>
  <si>
    <t>Investiční záměr na III.etapu PPO, včetně zaměření;  Studie Sadového náměstí na Sv. Kopečku – celková rekonstrukce zp. ploch a zeleně; tř. Svobody  - celková rekonstrukce komunikace a zp. ploch; nám. Republiky a navazující ulice – v současné době probíhá výběrové řízení; a jiných dle požadavku samosprávy.</t>
  </si>
  <si>
    <t>Studie veřejného prostoru.</t>
  </si>
  <si>
    <t>Radnice - oprava střechy - výměna krytiny a oprava krovu, výměna fatálně poškozených prvků a částí krovu. Náklad na realizaci akce.  Předpokládaná dotace  ve výši 90% řešeno v vrámci 1.etapy projektu (střecha, vrátnice, IC).</t>
  </si>
  <si>
    <t>Výstaviště Flora Olomouc, a. s. - archeologický kabinetní průzkum - platby za zpracování archeologických nálezů - fond 52.</t>
  </si>
  <si>
    <t>PD na vybudování části chodníku podél komunikace  pro bezpečnější příchod dětí do areálu školy.</t>
  </si>
  <si>
    <t>Jedná se o bezbariérové úpravy na celém úseku  ul. Střední Novosadská cca od Penny marketu po přejezd ČD a o  oboustranné cyklopruhy na krajské komunikaci  délce 0,745 km.  Podání žádosti o dotaci schválila RMO 23.2.2016. SP a DPS zajištěny. V případě výběru k financování v 18. výzvě IROP dotace v roce 2017, v případě neúspěchu bude podána žádost do ITI - dotace až v roce 2018. Akce se bude realizovat jen v případě získání dotace.</t>
  </si>
  <si>
    <t>ČOV Olomouc rekonstrukce dmýchárny včetně rozvodny - dokončení.</t>
  </si>
  <si>
    <t xml:space="preserve">Jedná se o podíl MOVO, a.s. na  rekonstrukci komunikace,kanalizace, vodovodu, VO, kácení a novou výsadbu stromů, předláždění chodníku. </t>
  </si>
  <si>
    <t>TT II. etapa - zpracování DSP a DPS, TT. III. etapa - zpracování DUR. III. etapa  stavby tramvajové trati je od ul.Voskovcova po ulici Jižní, kde je umístěna tramvajová smyčka pro budoucí přestupní terminál. Případná realizace akce je zařazena do seznamu projektů plánovaných k realizaci prostřednictvím ITI.</t>
  </si>
  <si>
    <t>Projektová příprava v současnosti probíhá. V současnosti je vydáno ÚR a o SP je požádáno. DPS II.Q 2017.</t>
  </si>
  <si>
    <t>PD na opravu lesní cesty.</t>
  </si>
  <si>
    <t>Severní, Na Partkách - rekonstrukce kanalizace</t>
  </si>
  <si>
    <t>Aktualizace PD na realizaci stok v ul. Severní dl.165m, Na Partkách 70 m.</t>
  </si>
  <si>
    <t>Akci opravy cesty realizují Lesy města Olomouce, a.s. z vlastních zdrojů.</t>
  </si>
  <si>
    <t>Výměna oken, nová fasáda, elektroinstalace.</t>
  </si>
  <si>
    <t>PD k dokončení, úsek od Dvořákovy po Krapkovu délka kanalizace cca 700 m, vodovodu cca 230 m.</t>
  </si>
  <si>
    <t>PD k dokončení, úsek od ul. Krapkova po nádražní budovu, délka kanalizace cce70 m, vodovod cca 138m.</t>
  </si>
  <si>
    <t>Posun dokončení akce z důvodu koordinace prací s projektovou  dokumentací samostatné akce - Přechod Pasteurova.</t>
  </si>
  <si>
    <t>Posun dokončení akce z důvodu koordinace prací s projektovou  dokumentací  vyvolané přeložky vodovodu.</t>
  </si>
  <si>
    <t>Vzhledem k  podmínkám OŽP ke kácení  vzrostlého stromu bude dokumentace dokončena v roce 2017.</t>
  </si>
  <si>
    <t>Rekonstruce OK v Holici s přepadem do Hamerského náhonu, která při přívalových deštích zaplavuje okolní výstavbu.</t>
  </si>
  <si>
    <t>PD - podle výsledku  zpracovávané studie. Strojně technologické zařízení je za hranicí životnosti. Pro zajištění zpracování vyprodukovaného bioplynu na ČOV je nutná jeho obměna.</t>
  </si>
  <si>
    <t>PD - podle výsledku  studie. ČOV nemá účinné zařízení na odstraňování přitékajících tuků na ČOV. Navrženo je doplnění technologie lapáku písku o zařízení separující tuk v přitékajících odpadních vodách.</t>
  </si>
  <si>
    <t xml:space="preserve">Jedná se o rozpracování metody termické likvidace usušených kalů a to formou spalování, spoluspalování, pyrolýzy, popř. zplyňování. </t>
  </si>
  <si>
    <t>Zařazeno do rozpočtu na rok 2016 rozhodnutím RMO ze dne 9.2.2016. Do konce r. 2016 bude vybrán dodavatel PD. Zpracovat DUR + DSP + DPS. Stávající betonový most v havarijním stavu nahradit dřevěnou lávkou pro cyklisty. Leží na preferované cyklotrase  Olomo</t>
  </si>
  <si>
    <t>Zpracovává se DUR a řeší majetkoprávní vztah se soukromým vlastníkem pozemku. Předpoklad vydání ÚR - 1. pol. 2017.  Náklad na doplatek DUR po dořešení majetkoprávních vztahů, na úhradu DSP a DPS. Vyřešení nejvíce zatíženého a nebezpečného místa v Olomouci</t>
  </si>
  <si>
    <r>
      <t xml:space="preserve">Náklad na dopracování DUR, DSP, DPS a zajištění ÚR a SP po rozhodnutí RMO o pokračování přípravy akce (v současné době je příprava pozastavena z důvodu projektu vodáckého kanálu, připravovaného SK UP Olomouc). </t>
    </r>
    <r>
      <rPr>
        <b/>
        <sz val="12"/>
        <color indexed="10"/>
        <rFont val="Times New Roman"/>
        <family val="1"/>
      </rPr>
      <t xml:space="preserve">Nutno nejdříve dořešit MJPR vztahy !!! </t>
    </r>
    <r>
      <rPr>
        <sz val="12"/>
        <color indexed="10"/>
        <rFont val="Times New Roman"/>
        <family val="1"/>
      </rPr>
      <t xml:space="preserve">Proto </t>
    </r>
  </si>
  <si>
    <t>Náklad na zpracování DSP technických opatření na vodovodní síti - optinalizace tlakových poměrů tlakvého pásna VT-Iia pro možnost připojení a rozvoj lokality bytové výstavby dle územní studie-"Hněvotínská-za hřbitovem"-Olomouc a dalších.</t>
  </si>
  <si>
    <t>PD - podle výsledku  studie. Strojně technologické zařízení je za hranicí životnosti. Pro zajištění zpracování vyprodukovaného bioplynu na ČOV je nutná jeho obměna</t>
  </si>
  <si>
    <t>Kdo to chtěl?</t>
  </si>
  <si>
    <t>Schválený plán reprodukce  investičních a provozních prostředků na rok 2017</t>
  </si>
  <si>
    <r>
      <t xml:space="preserve">Schválený roční prováděcí plán reprodukce majetku města Olomouce   na akce hrazené z investičních  a provozních prostředků na rok 2017 v mil.Kč vč. DPH.     </t>
    </r>
    <r>
      <rPr>
        <b/>
        <sz val="12"/>
        <color indexed="10"/>
        <rFont val="Times New Roman"/>
        <family val="1"/>
      </rPr>
      <t xml:space="preserve">                </t>
    </r>
    <r>
      <rPr>
        <b/>
        <sz val="12"/>
        <rFont val="Times New Roman"/>
        <family val="1"/>
      </rPr>
      <t xml:space="preserve">         </t>
    </r>
  </si>
  <si>
    <t>Schválený plán OKR na rok 2017</t>
  </si>
  <si>
    <t>Stavební úpravy dělícího spojovacího krčku MŠ a domova pro matky s dětmi. Jedná se o odhad nákladů na zpracování PD.  Toto je společný požadavek odboru sociálních věcí a odboru školství.</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</si>
</sst>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 &quot;Kč&quot;"/>
    <numFmt numFmtId="170" formatCode="0.E+00"/>
    <numFmt numFmtId="171" formatCode="#,##0.000"/>
    <numFmt numFmtId="172" formatCode="#,##0.00_ ;\-#,##0.00\ "/>
    <numFmt numFmtId="173" formatCode="#,##0.00\ _K_č"/>
    <numFmt numFmtId="174" formatCode="[$-405]d\.\ mmmm\ yyyy"/>
  </numFmts>
  <fonts count="70">
    <font>
      <sz val="10"/>
      <name val="Arial"/>
      <family val="0"/>
    </font>
    <font>
      <u val="single"/>
      <sz val="10"/>
      <color indexed="12"/>
      <name val="Arial"/>
      <family val="0"/>
    </font>
    <font>
      <u val="single"/>
      <sz val="10"/>
      <color indexed="36"/>
      <name val="Arial"/>
      <family val="0"/>
    </font>
    <font>
      <sz val="8"/>
      <name val="Arial"/>
      <family val="0"/>
    </font>
    <font>
      <sz val="12"/>
      <name val="Times New Roman"/>
      <family val="1"/>
    </font>
    <font>
      <b/>
      <sz val="12"/>
      <name val="Times New Roman"/>
      <family val="1"/>
    </font>
    <font>
      <b/>
      <sz val="10"/>
      <name val="Arial"/>
      <family val="2"/>
    </font>
    <font>
      <sz val="10"/>
      <name val="Times New Roman"/>
      <family val="1"/>
    </font>
    <font>
      <sz val="12"/>
      <color indexed="10"/>
      <name val="Times New Roman"/>
      <family val="1"/>
    </font>
    <font>
      <sz val="12"/>
      <name val="Arial"/>
      <family val="0"/>
    </font>
    <font>
      <b/>
      <sz val="12"/>
      <color indexed="10"/>
      <name val="Times New Roman"/>
      <family val="1"/>
    </font>
    <font>
      <sz val="12"/>
      <name val="Arial CE"/>
      <family val="2"/>
    </font>
    <font>
      <sz val="10"/>
      <color indexed="10"/>
      <name val="Arial"/>
      <family val="0"/>
    </font>
    <font>
      <u val="single"/>
      <sz val="12"/>
      <name val="Times New Roman"/>
      <family val="1"/>
    </font>
    <font>
      <b/>
      <sz val="12"/>
      <name val="Arial"/>
      <family val="2"/>
    </font>
    <font>
      <b/>
      <sz val="12"/>
      <name val="Arial CE"/>
      <family val="2"/>
    </font>
    <font>
      <sz val="11"/>
      <name val="Times New Roman"/>
      <family val="1"/>
    </font>
    <font>
      <b/>
      <sz val="12"/>
      <color indexed="12"/>
      <name val="Times New Roman"/>
      <family val="1"/>
    </font>
    <font>
      <sz val="12"/>
      <color indexed="12"/>
      <name val="Times New Roman"/>
      <family val="1"/>
    </font>
    <font>
      <b/>
      <u val="single"/>
      <sz val="12"/>
      <name val="Times New Roman"/>
      <family val="1"/>
    </font>
    <font>
      <b/>
      <sz val="14"/>
      <color indexed="10"/>
      <name val="Arial"/>
      <family val="2"/>
    </font>
    <font>
      <b/>
      <sz val="10"/>
      <color indexed="10"/>
      <name val="Arial"/>
      <family val="2"/>
    </font>
    <font>
      <sz val="12"/>
      <color indexed="8"/>
      <name val="Century Gothic"/>
      <family val="2"/>
    </font>
    <font>
      <sz val="12"/>
      <color indexed="8"/>
      <name val="Times New Roman"/>
      <family val="1"/>
    </font>
    <font>
      <sz val="18"/>
      <color indexed="10"/>
      <name val="Times New Roman"/>
      <family val="1"/>
    </font>
    <font>
      <b/>
      <sz val="14"/>
      <color indexed="10"/>
      <name val="Times New Roman"/>
      <family val="1"/>
    </font>
    <font>
      <sz val="18"/>
      <color indexed="10"/>
      <name val="Arial"/>
      <family val="0"/>
    </font>
    <font>
      <sz val="10"/>
      <color indexed="18"/>
      <name val="Arial"/>
      <family val="2"/>
    </font>
    <font>
      <b/>
      <sz val="10"/>
      <color indexed="10"/>
      <name val="Times New Roman"/>
      <family val="1"/>
    </font>
    <font>
      <b/>
      <sz val="14"/>
      <name val="Arial"/>
      <family val="2"/>
    </font>
    <font>
      <sz val="16"/>
      <name val="Arial"/>
      <family val="2"/>
    </font>
    <font>
      <b/>
      <sz val="16"/>
      <color indexed="10"/>
      <name val="Arial"/>
      <family val="2"/>
    </font>
    <font>
      <sz val="12"/>
      <color indexed="63"/>
      <name val="Times New Roman"/>
      <family val="1"/>
    </font>
    <font>
      <b/>
      <sz val="11"/>
      <name val="Arial"/>
      <family val="2"/>
    </font>
    <font>
      <b/>
      <sz val="16"/>
      <color indexed="10"/>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Tahoma"/>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63"/>
        <bgColor indexed="64"/>
      </patternFill>
    </fill>
    <fill>
      <patternFill patternType="solid">
        <fgColor indexed="8"/>
        <bgColor indexed="64"/>
      </patternFill>
    </fill>
  </fills>
  <borders count="6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style="thin"/>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color indexed="63"/>
      </bottom>
    </border>
    <border>
      <left style="thin"/>
      <right style="thin"/>
      <top>
        <color indexed="63"/>
      </top>
      <bottom style="medium"/>
    </border>
    <border>
      <left style="thin">
        <color indexed="8"/>
      </left>
      <right style="medium">
        <color indexed="8"/>
      </right>
      <top style="thin">
        <color indexed="8"/>
      </top>
      <bottom style="thin">
        <color indexed="8"/>
      </bottom>
    </border>
    <border>
      <left style="thin">
        <color indexed="63"/>
      </left>
      <right style="thin">
        <color indexed="63"/>
      </right>
      <top style="thin"/>
      <bottom style="thin"/>
    </border>
    <border>
      <left style="medium"/>
      <right style="medium"/>
      <top>
        <color indexed="63"/>
      </top>
      <bottom style="medium"/>
    </border>
    <border>
      <left style="thin">
        <color indexed="8"/>
      </left>
      <right style="thin">
        <color indexed="8"/>
      </right>
      <top style="thin">
        <color indexed="8"/>
      </top>
      <bottom style="thin">
        <color indexed="8"/>
      </bottom>
    </border>
    <border>
      <left>
        <color indexed="63"/>
      </left>
      <right>
        <color indexed="63"/>
      </right>
      <top style="medium"/>
      <bottom style="medium"/>
    </border>
    <border>
      <left style="thin"/>
      <right style="medium"/>
      <top style="medium"/>
      <bottom>
        <color indexed="63"/>
      </bottom>
    </border>
    <border>
      <left style="thin"/>
      <right style="medium"/>
      <top style="medium"/>
      <bottom style="medium"/>
    </border>
    <border>
      <left style="thin"/>
      <right>
        <color indexed="63"/>
      </right>
      <top style="medium"/>
      <bottom style="thin"/>
    </border>
    <border>
      <left style="medium"/>
      <right style="thin"/>
      <top style="medium"/>
      <bottom>
        <color indexed="63"/>
      </bottom>
    </border>
    <border>
      <left>
        <color indexed="63"/>
      </left>
      <right>
        <color indexed="63"/>
      </right>
      <top style="thin"/>
      <bottom style="thin"/>
    </border>
    <border>
      <left style="medium"/>
      <right style="medium"/>
      <top style="thin"/>
      <bottom style="thin"/>
    </border>
    <border>
      <left style="thin"/>
      <right>
        <color indexed="63"/>
      </right>
      <top style="thin"/>
      <bottom style="medium"/>
    </border>
    <border>
      <left style="thin"/>
      <right style="thin"/>
      <top style="medium"/>
      <bottom>
        <color indexed="63"/>
      </botto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56" fillId="20" borderId="0" applyNumberFormat="0" applyBorder="0" applyAlignment="0" applyProtection="0"/>
    <xf numFmtId="0" fontId="5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3" fillId="0" borderId="7" applyNumberFormat="0" applyFill="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8" applyNumberFormat="0" applyAlignment="0" applyProtection="0"/>
    <xf numFmtId="0" fontId="67" fillId="26" borderId="8" applyNumberFormat="0" applyAlignment="0" applyProtection="0"/>
    <xf numFmtId="0" fontId="68" fillId="26" borderId="9" applyNumberFormat="0" applyAlignment="0" applyProtection="0"/>
    <xf numFmtId="0" fontId="69" fillId="0" borderId="0" applyNumberFormat="0" applyFill="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cellStyleXfs>
  <cellXfs count="431">
    <xf numFmtId="0" fontId="0" fillId="0" borderId="0" xfId="0" applyAlignment="1">
      <alignment/>
    </xf>
    <xf numFmtId="3" fontId="0" fillId="0" borderId="0" xfId="0" applyNumberFormat="1" applyFill="1" applyBorder="1" applyAlignment="1">
      <alignment horizontal="center" vertical="center" wrapText="1"/>
    </xf>
    <xf numFmtId="4" fontId="0" fillId="0" borderId="0" xfId="0" applyNumberFormat="1" applyFill="1" applyBorder="1" applyAlignment="1">
      <alignment horizontal="right" wrapText="1"/>
    </xf>
    <xf numFmtId="4" fontId="3" fillId="0" borderId="0" xfId="0" applyNumberFormat="1" applyFont="1" applyFill="1" applyBorder="1" applyAlignment="1">
      <alignment vertical="top" wrapText="1"/>
    </xf>
    <xf numFmtId="0" fontId="0" fillId="0" borderId="0" xfId="0" applyBorder="1" applyAlignment="1">
      <alignment/>
    </xf>
    <xf numFmtId="0" fontId="4" fillId="0" borderId="0" xfId="0" applyFont="1" applyFill="1" applyBorder="1" applyAlignment="1">
      <alignment horizontal="left" wrapText="1"/>
    </xf>
    <xf numFmtId="0" fontId="0" fillId="0" borderId="0" xfId="0" applyFill="1" applyBorder="1" applyAlignment="1">
      <alignment/>
    </xf>
    <xf numFmtId="4" fontId="4" fillId="0" borderId="0" xfId="0" applyNumberFormat="1" applyFont="1" applyFill="1" applyBorder="1" applyAlignment="1">
      <alignment horizontal="right"/>
    </xf>
    <xf numFmtId="0" fontId="4" fillId="0" borderId="0" xfId="0" applyFont="1" applyFill="1" applyBorder="1" applyAlignment="1">
      <alignment horizontal="center"/>
    </xf>
    <xf numFmtId="0" fontId="4" fillId="0" borderId="10" xfId="0" applyFont="1" applyFill="1" applyBorder="1" applyAlignment="1">
      <alignment vertical="center"/>
    </xf>
    <xf numFmtId="0" fontId="4" fillId="0" borderId="10" xfId="0" applyFont="1" applyFill="1" applyBorder="1" applyAlignment="1">
      <alignment vertical="center" wrapText="1"/>
    </xf>
    <xf numFmtId="1" fontId="4" fillId="0" borderId="10" xfId="0" applyNumberFormat="1" applyFont="1" applyFill="1" applyBorder="1" applyAlignment="1">
      <alignment vertical="center"/>
    </xf>
    <xf numFmtId="4" fontId="4" fillId="0" borderId="0" xfId="0" applyNumberFormat="1" applyFont="1" applyFill="1" applyBorder="1" applyAlignment="1">
      <alignment vertical="center" wrapText="1"/>
    </xf>
    <xf numFmtId="0" fontId="4" fillId="0" borderId="0" xfId="0" applyFont="1" applyFill="1" applyBorder="1" applyAlignment="1">
      <alignment vertical="center"/>
    </xf>
    <xf numFmtId="1" fontId="4" fillId="0" borderId="0" xfId="0" applyNumberFormat="1" applyFont="1" applyFill="1" applyBorder="1" applyAlignment="1">
      <alignment vertical="center"/>
    </xf>
    <xf numFmtId="4" fontId="4"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10" xfId="0" applyFont="1" applyFill="1" applyBorder="1" applyAlignment="1">
      <alignment horizontal="center"/>
    </xf>
    <xf numFmtId="1" fontId="4" fillId="0" borderId="10" xfId="0" applyNumberFormat="1" applyFont="1" applyFill="1" applyBorder="1" applyAlignment="1">
      <alignment horizontal="left"/>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2" xfId="0" applyFont="1" applyFill="1" applyBorder="1" applyAlignment="1">
      <alignment vertical="center"/>
    </xf>
    <xf numFmtId="0" fontId="0" fillId="0" borderId="0" xfId="0" applyAlignment="1">
      <alignment wrapText="1"/>
    </xf>
    <xf numFmtId="4" fontId="4" fillId="0" borderId="0" xfId="0" applyNumberFormat="1" applyFont="1" applyFill="1" applyBorder="1" applyAlignment="1">
      <alignment horizontal="right" wrapText="1"/>
    </xf>
    <xf numFmtId="3" fontId="0" fillId="0" borderId="12" xfId="0" applyNumberFormat="1" applyFill="1" applyBorder="1" applyAlignment="1">
      <alignment horizontal="center" vertical="center" wrapText="1"/>
    </xf>
    <xf numFmtId="4" fontId="0" fillId="0" borderId="12" xfId="0" applyNumberFormat="1" applyFill="1" applyBorder="1" applyAlignment="1">
      <alignment horizontal="right" wrapText="1"/>
    </xf>
    <xf numFmtId="4" fontId="3" fillId="0" borderId="12" xfId="0" applyNumberFormat="1" applyFont="1" applyFill="1" applyBorder="1" applyAlignment="1">
      <alignment vertical="top" wrapText="1"/>
    </xf>
    <xf numFmtId="0" fontId="0" fillId="0" borderId="12" xfId="0" applyBorder="1" applyAlignment="1">
      <alignment/>
    </xf>
    <xf numFmtId="4" fontId="4" fillId="0" borderId="10" xfId="0" applyNumberFormat="1" applyFont="1" applyFill="1" applyBorder="1" applyAlignment="1">
      <alignment horizontal="left" wrapText="1"/>
    </xf>
    <xf numFmtId="4" fontId="0" fillId="0" borderId="0" xfId="0" applyNumberFormat="1" applyFill="1" applyBorder="1" applyAlignment="1">
      <alignment horizontal="center" vertical="center" wrapText="1"/>
    </xf>
    <xf numFmtId="4" fontId="0" fillId="0" borderId="0" xfId="0" applyNumberFormat="1" applyBorder="1" applyAlignment="1">
      <alignment/>
    </xf>
    <xf numFmtId="0" fontId="4" fillId="0" borderId="10" xfId="0" applyFont="1" applyFill="1" applyBorder="1" applyAlignment="1">
      <alignment horizontal="left" wrapText="1"/>
    </xf>
    <xf numFmtId="1" fontId="4" fillId="0" borderId="0" xfId="0" applyNumberFormat="1" applyFont="1" applyFill="1" applyBorder="1" applyAlignment="1">
      <alignment horizontal="left"/>
    </xf>
    <xf numFmtId="0" fontId="0" fillId="0" borderId="0" xfId="0" applyFill="1" applyAlignment="1">
      <alignment wrapText="1"/>
    </xf>
    <xf numFmtId="0" fontId="0" fillId="0" borderId="0" xfId="0" applyBorder="1" applyAlignment="1">
      <alignment wrapText="1"/>
    </xf>
    <xf numFmtId="4" fontId="0" fillId="0" borderId="0" xfId="0" applyNumberFormat="1" applyBorder="1" applyAlignment="1">
      <alignment wrapText="1"/>
    </xf>
    <xf numFmtId="0" fontId="0" fillId="0" borderId="12" xfId="0" applyBorder="1" applyAlignment="1">
      <alignment wrapText="1"/>
    </xf>
    <xf numFmtId="0" fontId="0" fillId="0" borderId="0" xfId="0" applyFill="1" applyBorder="1" applyAlignment="1">
      <alignment wrapText="1"/>
    </xf>
    <xf numFmtId="2" fontId="4" fillId="0" borderId="10" xfId="0" applyNumberFormat="1" applyFont="1" applyFill="1" applyBorder="1" applyAlignment="1">
      <alignment horizontal="left" wrapText="1"/>
    </xf>
    <xf numFmtId="1" fontId="4" fillId="0" borderId="0" xfId="0" applyNumberFormat="1" applyFont="1" applyFill="1" applyBorder="1" applyAlignment="1">
      <alignment/>
    </xf>
    <xf numFmtId="1" fontId="4" fillId="0" borderId="10" xfId="0" applyNumberFormat="1" applyFont="1" applyFill="1" applyBorder="1" applyAlignment="1">
      <alignment/>
    </xf>
    <xf numFmtId="1" fontId="4" fillId="0" borderId="10" xfId="0" applyNumberFormat="1" applyFont="1" applyFill="1" applyBorder="1" applyAlignment="1">
      <alignment wrapText="1"/>
    </xf>
    <xf numFmtId="1" fontId="4" fillId="0" borderId="10" xfId="0" applyNumberFormat="1" applyFont="1" applyFill="1" applyBorder="1" applyAlignment="1">
      <alignment horizontal="right"/>
    </xf>
    <xf numFmtId="4" fontId="4" fillId="0" borderId="0" xfId="0" applyNumberFormat="1" applyFont="1" applyFill="1" applyBorder="1" applyAlignment="1">
      <alignment horizontal="left" wrapText="1"/>
    </xf>
    <xf numFmtId="1" fontId="4" fillId="0" borderId="10" xfId="0" applyNumberFormat="1" applyFont="1" applyFill="1" applyBorder="1" applyAlignment="1">
      <alignment vertical="center" wrapText="1"/>
    </xf>
    <xf numFmtId="0" fontId="4" fillId="0" borderId="0" xfId="0" applyFont="1" applyFill="1" applyAlignment="1">
      <alignment horizontal="left" wrapText="1"/>
    </xf>
    <xf numFmtId="0" fontId="5" fillId="0" borderId="0" xfId="0" applyFont="1" applyFill="1" applyAlignment="1">
      <alignment horizontal="center"/>
    </xf>
    <xf numFmtId="0" fontId="4" fillId="0" borderId="10" xfId="0" applyFont="1" applyFill="1" applyBorder="1" applyAlignment="1">
      <alignment horizontal="left" vertical="center" wrapText="1"/>
    </xf>
    <xf numFmtId="0" fontId="5" fillId="0" borderId="11" xfId="0" applyFont="1" applyFill="1" applyBorder="1" applyAlignment="1">
      <alignment vertical="center"/>
    </xf>
    <xf numFmtId="1" fontId="4" fillId="0" borderId="0" xfId="0" applyNumberFormat="1" applyFont="1" applyFill="1" applyBorder="1" applyAlignment="1">
      <alignment horizontal="left" wrapText="1"/>
    </xf>
    <xf numFmtId="1" fontId="4" fillId="0" borderId="0" xfId="0" applyNumberFormat="1" applyFont="1" applyFill="1" applyAlignment="1">
      <alignment horizontal="left"/>
    </xf>
    <xf numFmtId="1" fontId="5" fillId="0" borderId="0" xfId="0" applyNumberFormat="1" applyFont="1" applyFill="1" applyAlignment="1">
      <alignment horizontal="left"/>
    </xf>
    <xf numFmtId="1" fontId="5" fillId="0" borderId="10" xfId="0" applyNumberFormat="1" applyFont="1" applyFill="1" applyBorder="1" applyAlignment="1">
      <alignment horizontal="left"/>
    </xf>
    <xf numFmtId="1" fontId="4" fillId="0" borderId="13" xfId="0" applyNumberFormat="1" applyFont="1" applyFill="1" applyBorder="1" applyAlignment="1">
      <alignment horizontal="center"/>
    </xf>
    <xf numFmtId="1" fontId="5" fillId="0" borderId="10" xfId="0" applyNumberFormat="1" applyFont="1" applyFill="1" applyBorder="1" applyAlignment="1">
      <alignment horizontal="center"/>
    </xf>
    <xf numFmtId="0" fontId="5" fillId="0" borderId="0" xfId="0" applyFont="1" applyFill="1" applyBorder="1" applyAlignment="1">
      <alignment horizontal="center"/>
    </xf>
    <xf numFmtId="1" fontId="5" fillId="0" borderId="0" xfId="0" applyNumberFormat="1" applyFont="1" applyFill="1" applyBorder="1" applyAlignment="1">
      <alignment horizontal="left"/>
    </xf>
    <xf numFmtId="0" fontId="5" fillId="0" borderId="10" xfId="0" applyFont="1" applyFill="1" applyBorder="1" applyAlignment="1">
      <alignment horizontal="left" wrapText="1"/>
    </xf>
    <xf numFmtId="0" fontId="5" fillId="0" borderId="0" xfId="0" applyFont="1" applyFill="1" applyAlignment="1">
      <alignment horizontal="left" wrapText="1"/>
    </xf>
    <xf numFmtId="0" fontId="0" fillId="0" borderId="10" xfId="0" applyBorder="1" applyAlignment="1">
      <alignment/>
    </xf>
    <xf numFmtId="0" fontId="4" fillId="0" borderId="10" xfId="0" applyFont="1" applyBorder="1" applyAlignment="1">
      <alignment/>
    </xf>
    <xf numFmtId="0" fontId="4" fillId="0" borderId="10" xfId="0" applyFont="1" applyFill="1" applyBorder="1" applyAlignment="1">
      <alignment/>
    </xf>
    <xf numFmtId="0" fontId="4" fillId="0" borderId="0" xfId="0" applyFont="1" applyFill="1" applyAlignment="1">
      <alignment horizontal="center"/>
    </xf>
    <xf numFmtId="1" fontId="4" fillId="0" borderId="0" xfId="0" applyNumberFormat="1" applyFont="1" applyFill="1" applyAlignment="1">
      <alignment horizontal="center"/>
    </xf>
    <xf numFmtId="0" fontId="5" fillId="0" borderId="0" xfId="0" applyFont="1" applyFill="1" applyBorder="1" applyAlignment="1">
      <alignment horizontal="center" wrapText="1"/>
    </xf>
    <xf numFmtId="1" fontId="5" fillId="0" borderId="0" xfId="0" applyNumberFormat="1" applyFont="1" applyFill="1" applyBorder="1" applyAlignment="1">
      <alignment horizontal="left" wrapText="1"/>
    </xf>
    <xf numFmtId="1" fontId="4"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0" fontId="4" fillId="0" borderId="10" xfId="0" applyNumberFormat="1" applyFont="1" applyFill="1" applyBorder="1" applyAlignment="1">
      <alignment horizontal="left" wrapText="1"/>
    </xf>
    <xf numFmtId="0" fontId="4" fillId="0" borderId="0" xfId="0" applyFont="1" applyFill="1" applyBorder="1" applyAlignment="1">
      <alignment/>
    </xf>
    <xf numFmtId="0" fontId="4" fillId="0" borderId="14" xfId="0" applyFont="1" applyFill="1" applyBorder="1" applyAlignment="1">
      <alignment horizontal="left"/>
    </xf>
    <xf numFmtId="0" fontId="8" fillId="0" borderId="10" xfId="0" applyFont="1" applyFill="1" applyBorder="1" applyAlignment="1">
      <alignment horizontal="left" wrapText="1"/>
    </xf>
    <xf numFmtId="0" fontId="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3" fontId="0" fillId="0" borderId="18" xfId="0" applyNumberFormat="1" applyBorder="1" applyAlignment="1">
      <alignment/>
    </xf>
    <xf numFmtId="3" fontId="0" fillId="0" borderId="19" xfId="0" applyNumberFormat="1" applyBorder="1" applyAlignment="1">
      <alignment/>
    </xf>
    <xf numFmtId="0" fontId="7" fillId="0" borderId="0" xfId="0" applyFont="1" applyAlignment="1">
      <alignment/>
    </xf>
    <xf numFmtId="0" fontId="4"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0" xfId="0" applyFill="1" applyAlignment="1">
      <alignment/>
    </xf>
    <xf numFmtId="4" fontId="4" fillId="0" borderId="0" xfId="0" applyNumberFormat="1" applyFont="1" applyFill="1" applyBorder="1" applyAlignment="1">
      <alignment horizontal="left" vertical="center" wrapText="1"/>
    </xf>
    <xf numFmtId="3" fontId="4" fillId="0" borderId="0" xfId="0" applyNumberFormat="1" applyFont="1" applyFill="1" applyBorder="1" applyAlignment="1">
      <alignment horizontal="left" wrapText="1"/>
    </xf>
    <xf numFmtId="0" fontId="6" fillId="0" borderId="20" xfId="0" applyFont="1" applyBorder="1" applyAlignment="1">
      <alignment/>
    </xf>
    <xf numFmtId="171" fontId="4" fillId="0" borderId="0" xfId="0" applyNumberFormat="1" applyFont="1" applyFill="1" applyBorder="1" applyAlignment="1">
      <alignment horizontal="left" wrapText="1"/>
    </xf>
    <xf numFmtId="3" fontId="11" fillId="0" borderId="0" xfId="0" applyNumberFormat="1" applyFont="1" applyFill="1" applyBorder="1" applyAlignment="1">
      <alignment/>
    </xf>
    <xf numFmtId="0" fontId="0" fillId="0" borderId="10" xfId="0" applyFill="1" applyBorder="1" applyAlignment="1">
      <alignment/>
    </xf>
    <xf numFmtId="0" fontId="4" fillId="0" borderId="0" xfId="0" applyFont="1" applyBorder="1" applyAlignment="1">
      <alignment horizontal="center"/>
    </xf>
    <xf numFmtId="4" fontId="10" fillId="0" borderId="0" xfId="0" applyNumberFormat="1" applyFont="1" applyFill="1" applyBorder="1" applyAlignment="1">
      <alignment horizontal="left" vertical="center" wrapText="1"/>
    </xf>
    <xf numFmtId="0" fontId="9" fillId="0" borderId="0" xfId="0" applyFont="1" applyFill="1" applyBorder="1" applyAlignment="1">
      <alignment/>
    </xf>
    <xf numFmtId="1" fontId="4" fillId="0" borderId="10" xfId="0" applyNumberFormat="1" applyFont="1" applyFill="1" applyBorder="1" applyAlignment="1">
      <alignment/>
    </xf>
    <xf numFmtId="1" fontId="4" fillId="0" borderId="0" xfId="0" applyNumberFormat="1" applyFont="1" applyFill="1" applyBorder="1" applyAlignment="1">
      <alignment wrapText="1"/>
    </xf>
    <xf numFmtId="1" fontId="4" fillId="0" borderId="12" xfId="0" applyNumberFormat="1" applyFont="1" applyFill="1" applyBorder="1" applyAlignment="1">
      <alignment wrapText="1"/>
    </xf>
    <xf numFmtId="0" fontId="4" fillId="0" borderId="12" xfId="0" applyFont="1" applyFill="1" applyBorder="1" applyAlignment="1">
      <alignment horizontal="left" wrapText="1"/>
    </xf>
    <xf numFmtId="1" fontId="4" fillId="0" borderId="11" xfId="0" applyNumberFormat="1" applyFont="1" applyFill="1" applyBorder="1" applyAlignment="1">
      <alignment wrapText="1"/>
    </xf>
    <xf numFmtId="1" fontId="4" fillId="0" borderId="10" xfId="0" applyNumberFormat="1" applyFont="1" applyFill="1" applyBorder="1" applyAlignment="1">
      <alignment horizontal="right" wrapText="1"/>
    </xf>
    <xf numFmtId="0" fontId="6" fillId="0" borderId="14" xfId="0" applyFont="1" applyBorder="1" applyAlignment="1">
      <alignment/>
    </xf>
    <xf numFmtId="0" fontId="6" fillId="0" borderId="21" xfId="0" applyFont="1" applyBorder="1" applyAlignment="1">
      <alignment/>
    </xf>
    <xf numFmtId="3" fontId="6" fillId="0" borderId="14" xfId="0" applyNumberFormat="1" applyFont="1" applyFill="1" applyBorder="1" applyAlignment="1">
      <alignment/>
    </xf>
    <xf numFmtId="0" fontId="6" fillId="0" borderId="17" xfId="0" applyFont="1" applyBorder="1" applyAlignment="1">
      <alignment/>
    </xf>
    <xf numFmtId="0" fontId="0" fillId="0" borderId="10" xfId="0" applyBorder="1" applyAlignment="1">
      <alignment wrapText="1"/>
    </xf>
    <xf numFmtId="0" fontId="9" fillId="0" borderId="0" xfId="0" applyFont="1" applyAlignment="1">
      <alignment/>
    </xf>
    <xf numFmtId="0" fontId="9" fillId="0" borderId="0" xfId="0" applyFont="1" applyFill="1" applyAlignment="1">
      <alignment horizontal="center" vertical="center"/>
    </xf>
    <xf numFmtId="0" fontId="11" fillId="0" borderId="0" xfId="0" applyFont="1" applyFill="1" applyBorder="1" applyAlignment="1">
      <alignment/>
    </xf>
    <xf numFmtId="0" fontId="9" fillId="0" borderId="0" xfId="0" applyFont="1" applyBorder="1" applyAlignment="1">
      <alignment/>
    </xf>
    <xf numFmtId="0" fontId="9" fillId="0" borderId="0" xfId="0" applyFont="1" applyBorder="1" applyAlignment="1">
      <alignment wrapText="1"/>
    </xf>
    <xf numFmtId="4" fontId="9" fillId="0" borderId="0" xfId="0" applyNumberFormat="1" applyFont="1" applyFill="1" applyBorder="1" applyAlignment="1">
      <alignment/>
    </xf>
    <xf numFmtId="0" fontId="9" fillId="0" borderId="0" xfId="0" applyFont="1" applyAlignment="1">
      <alignment wrapText="1"/>
    </xf>
    <xf numFmtId="0" fontId="9" fillId="0" borderId="10" xfId="0" applyFont="1" applyBorder="1" applyAlignment="1">
      <alignment/>
    </xf>
    <xf numFmtId="3" fontId="0" fillId="0" borderId="22" xfId="0" applyNumberFormat="1" applyBorder="1" applyAlignment="1">
      <alignment/>
    </xf>
    <xf numFmtId="0" fontId="5" fillId="0" borderId="10" xfId="0" applyFont="1" applyFill="1" applyBorder="1" applyAlignment="1">
      <alignment horizontal="center"/>
    </xf>
    <xf numFmtId="4" fontId="5" fillId="0" borderId="10" xfId="0" applyNumberFormat="1" applyFont="1" applyFill="1" applyBorder="1" applyAlignment="1">
      <alignment horizontal="left" wrapText="1"/>
    </xf>
    <xf numFmtId="4" fontId="4" fillId="0" borderId="0" xfId="0" applyNumberFormat="1" applyFont="1" applyFill="1" applyAlignment="1">
      <alignment horizontal="left" wrapText="1"/>
    </xf>
    <xf numFmtId="4" fontId="4" fillId="0" borderId="13" xfId="0" applyNumberFormat="1" applyFont="1" applyFill="1" applyBorder="1" applyAlignment="1">
      <alignment horizontal="left" wrapText="1"/>
    </xf>
    <xf numFmtId="4" fontId="4" fillId="0" borderId="11" xfId="0" applyNumberFormat="1" applyFont="1" applyFill="1" applyBorder="1" applyAlignment="1">
      <alignment horizontal="left" wrapText="1"/>
    </xf>
    <xf numFmtId="4" fontId="4" fillId="33" borderId="10" xfId="0" applyNumberFormat="1" applyFont="1" applyFill="1" applyBorder="1" applyAlignment="1">
      <alignment horizontal="left" wrapText="1"/>
    </xf>
    <xf numFmtId="1" fontId="4" fillId="0" borderId="10" xfId="0" applyNumberFormat="1" applyFont="1" applyFill="1" applyBorder="1" applyAlignment="1">
      <alignment horizontal="left" wrapText="1"/>
    </xf>
    <xf numFmtId="1" fontId="4" fillId="0" borderId="23" xfId="0" applyNumberFormat="1" applyFont="1" applyFill="1" applyBorder="1" applyAlignment="1">
      <alignment horizontal="left"/>
    </xf>
    <xf numFmtId="1" fontId="4" fillId="0" borderId="23" xfId="0" applyNumberFormat="1" applyFont="1" applyFill="1" applyBorder="1" applyAlignment="1">
      <alignment wrapText="1"/>
    </xf>
    <xf numFmtId="1" fontId="4" fillId="0" borderId="23" xfId="0" applyNumberFormat="1" applyFont="1" applyFill="1" applyBorder="1" applyAlignment="1">
      <alignment horizontal="right"/>
    </xf>
    <xf numFmtId="4" fontId="4" fillId="0" borderId="23" xfId="0" applyNumberFormat="1" applyFont="1" applyFill="1" applyBorder="1" applyAlignment="1">
      <alignment horizontal="left" wrapText="1"/>
    </xf>
    <xf numFmtId="0" fontId="0" fillId="0" borderId="0" xfId="0" applyFont="1" applyBorder="1" applyAlignment="1">
      <alignment wrapText="1"/>
    </xf>
    <xf numFmtId="0" fontId="0" fillId="0" borderId="0" xfId="0" applyFont="1" applyBorder="1" applyAlignment="1">
      <alignment/>
    </xf>
    <xf numFmtId="4" fontId="8" fillId="0" borderId="13" xfId="0" applyNumberFormat="1" applyFont="1" applyFill="1" applyBorder="1" applyAlignment="1">
      <alignment horizontal="left" wrapText="1"/>
    </xf>
    <xf numFmtId="6" fontId="9" fillId="0" borderId="10" xfId="0" applyNumberFormat="1" applyFont="1" applyBorder="1" applyAlignment="1">
      <alignment/>
    </xf>
    <xf numFmtId="0" fontId="9" fillId="0" borderId="10" xfId="0" applyFont="1" applyBorder="1" applyAlignment="1">
      <alignment wrapText="1"/>
    </xf>
    <xf numFmtId="0" fontId="9" fillId="0" borderId="0" xfId="0" applyFont="1" applyFill="1" applyAlignment="1">
      <alignment wrapText="1"/>
    </xf>
    <xf numFmtId="0" fontId="9" fillId="0" borderId="0" xfId="0" applyFont="1" applyFill="1" applyBorder="1" applyAlignment="1">
      <alignment wrapText="1"/>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xf>
    <xf numFmtId="0" fontId="15" fillId="0" borderId="0" xfId="0" applyFont="1" applyFill="1" applyBorder="1" applyAlignment="1">
      <alignment wrapText="1"/>
    </xf>
    <xf numFmtId="0" fontId="9" fillId="0" borderId="18" xfId="0" applyFont="1" applyBorder="1" applyAlignment="1">
      <alignment/>
    </xf>
    <xf numFmtId="0" fontId="9" fillId="0" borderId="24" xfId="0" applyFont="1" applyBorder="1" applyAlignment="1">
      <alignment wrapText="1"/>
    </xf>
    <xf numFmtId="0" fontId="9" fillId="0" borderId="24" xfId="0" applyFont="1" applyBorder="1" applyAlignment="1">
      <alignment/>
    </xf>
    <xf numFmtId="0" fontId="9" fillId="0" borderId="25" xfId="0" applyFont="1" applyBorder="1" applyAlignment="1">
      <alignment wrapText="1"/>
    </xf>
    <xf numFmtId="0" fontId="9" fillId="0" borderId="19" xfId="0" applyFont="1" applyBorder="1" applyAlignment="1">
      <alignment/>
    </xf>
    <xf numFmtId="0" fontId="9" fillId="0" borderId="26" xfId="0" applyNumberFormat="1" applyFont="1" applyBorder="1" applyAlignment="1">
      <alignment wrapText="1"/>
    </xf>
    <xf numFmtId="0" fontId="9" fillId="0" borderId="26" xfId="0" applyFont="1" applyBorder="1" applyAlignment="1">
      <alignment wrapText="1"/>
    </xf>
    <xf numFmtId="0" fontId="9" fillId="0" borderId="22" xfId="0" applyFont="1" applyBorder="1" applyAlignment="1">
      <alignment/>
    </xf>
    <xf numFmtId="0" fontId="9" fillId="0" borderId="27" xfId="0" applyFont="1" applyBorder="1" applyAlignment="1">
      <alignment wrapText="1"/>
    </xf>
    <xf numFmtId="0" fontId="9" fillId="0" borderId="27" xfId="0" applyFont="1" applyBorder="1" applyAlignment="1">
      <alignment/>
    </xf>
    <xf numFmtId="0" fontId="9" fillId="0" borderId="28" xfId="0" applyFont="1" applyBorder="1" applyAlignment="1">
      <alignment wrapText="1"/>
    </xf>
    <xf numFmtId="0" fontId="14" fillId="0" borderId="0" xfId="0" applyFont="1" applyBorder="1" applyAlignment="1">
      <alignment horizontal="right"/>
    </xf>
    <xf numFmtId="6" fontId="14" fillId="0" borderId="0" xfId="0" applyNumberFormat="1" applyFont="1" applyAlignment="1">
      <alignment/>
    </xf>
    <xf numFmtId="0" fontId="12" fillId="0" borderId="0" xfId="0" applyFont="1" applyAlignment="1">
      <alignment wrapText="1"/>
    </xf>
    <xf numFmtId="0" fontId="12" fillId="0" borderId="0" xfId="0" applyFont="1" applyFill="1" applyAlignment="1">
      <alignment wrapText="1"/>
    </xf>
    <xf numFmtId="4" fontId="8" fillId="0" borderId="10" xfId="0" applyNumberFormat="1" applyFont="1" applyFill="1" applyBorder="1" applyAlignment="1">
      <alignment horizontal="left" wrapText="1"/>
    </xf>
    <xf numFmtId="0" fontId="8" fillId="0" borderId="10" xfId="0" applyFont="1" applyFill="1" applyBorder="1" applyAlignment="1">
      <alignment vertical="center" wrapText="1"/>
    </xf>
    <xf numFmtId="1" fontId="8" fillId="0" borderId="10" xfId="0" applyNumberFormat="1" applyFont="1" applyFill="1" applyBorder="1" applyAlignment="1">
      <alignment horizontal="right"/>
    </xf>
    <xf numFmtId="0" fontId="12" fillId="0" borderId="0" xfId="0" applyFont="1" applyBorder="1" applyAlignment="1">
      <alignment wrapText="1"/>
    </xf>
    <xf numFmtId="0" fontId="20" fillId="0" borderId="0" xfId="0" applyFont="1" applyBorder="1" applyAlignment="1">
      <alignment wrapText="1"/>
    </xf>
    <xf numFmtId="4" fontId="8" fillId="33" borderId="10" xfId="0" applyNumberFormat="1" applyFont="1" applyFill="1" applyBorder="1" applyAlignment="1">
      <alignment horizontal="left" wrapText="1"/>
    </xf>
    <xf numFmtId="0" fontId="6" fillId="0" borderId="0" xfId="0" applyFont="1" applyBorder="1" applyAlignment="1">
      <alignment wrapText="1"/>
    </xf>
    <xf numFmtId="4" fontId="8" fillId="0" borderId="11" xfId="0" applyNumberFormat="1" applyFont="1" applyFill="1" applyBorder="1" applyAlignment="1">
      <alignment horizontal="left" wrapText="1"/>
    </xf>
    <xf numFmtId="1" fontId="4" fillId="0" borderId="11" xfId="0" applyNumberFormat="1" applyFont="1" applyFill="1" applyBorder="1" applyAlignment="1">
      <alignment horizontal="left"/>
    </xf>
    <xf numFmtId="1" fontId="5" fillId="0" borderId="11" xfId="0" applyNumberFormat="1" applyFont="1" applyFill="1" applyBorder="1" applyAlignment="1">
      <alignment horizontal="left"/>
    </xf>
    <xf numFmtId="4" fontId="4" fillId="34" borderId="0" xfId="0" applyNumberFormat="1" applyFont="1" applyFill="1" applyBorder="1" applyAlignment="1">
      <alignment horizontal="left" wrapText="1"/>
    </xf>
    <xf numFmtId="4" fontId="4" fillId="0" borderId="29" xfId="0" applyNumberFormat="1" applyFont="1" applyFill="1" applyBorder="1" applyAlignment="1">
      <alignment horizontal="left" wrapText="1"/>
    </xf>
    <xf numFmtId="0" fontId="12" fillId="0" borderId="10" xfId="0" applyFont="1" applyFill="1" applyBorder="1" applyAlignment="1">
      <alignment horizontal="left" wrapText="1"/>
    </xf>
    <xf numFmtId="0" fontId="6" fillId="0" borderId="0" xfId="0" applyFont="1" applyFill="1" applyBorder="1" applyAlignment="1">
      <alignment wrapText="1"/>
    </xf>
    <xf numFmtId="0" fontId="22" fillId="0" borderId="0" xfId="0" applyFont="1" applyAlignment="1">
      <alignment/>
    </xf>
    <xf numFmtId="0" fontId="23" fillId="0" borderId="10" xfId="0" applyFont="1" applyBorder="1" applyAlignment="1">
      <alignment horizontal="left" wrapText="1"/>
    </xf>
    <xf numFmtId="0" fontId="4" fillId="35" borderId="10" xfId="0" applyFont="1" applyFill="1" applyBorder="1" applyAlignment="1">
      <alignment horizontal="left" wrapText="1"/>
    </xf>
    <xf numFmtId="0" fontId="0" fillId="36" borderId="0" xfId="0" applyFill="1" applyBorder="1" applyAlignment="1">
      <alignment wrapText="1"/>
    </xf>
    <xf numFmtId="0" fontId="0" fillId="37" borderId="0" xfId="0" applyFill="1" applyBorder="1" applyAlignment="1">
      <alignment/>
    </xf>
    <xf numFmtId="3" fontId="0" fillId="37" borderId="0" xfId="0" applyNumberFormat="1" applyFill="1" applyBorder="1" applyAlignment="1">
      <alignment horizontal="center" vertical="center" wrapText="1"/>
    </xf>
    <xf numFmtId="0" fontId="0" fillId="36" borderId="0" xfId="0" applyFill="1" applyAlignment="1">
      <alignment wrapText="1"/>
    </xf>
    <xf numFmtId="3" fontId="0" fillId="36" borderId="0" xfId="0" applyNumberFormat="1" applyFill="1" applyBorder="1" applyAlignment="1">
      <alignment horizontal="center" vertical="center" wrapText="1"/>
    </xf>
    <xf numFmtId="0" fontId="0" fillId="38" borderId="0" xfId="0" applyFill="1" applyBorder="1" applyAlignment="1">
      <alignment wrapText="1"/>
    </xf>
    <xf numFmtId="3" fontId="0" fillId="38" borderId="0" xfId="0" applyNumberFormat="1" applyFill="1" applyBorder="1" applyAlignment="1">
      <alignment horizontal="center" vertical="center" wrapText="1"/>
    </xf>
    <xf numFmtId="0" fontId="12" fillId="38" borderId="0" xfId="0" applyFont="1" applyFill="1" applyAlignment="1">
      <alignment wrapText="1"/>
    </xf>
    <xf numFmtId="0" fontId="4" fillId="0" borderId="11" xfId="0" applyFont="1" applyFill="1" applyBorder="1" applyAlignment="1">
      <alignment horizontal="left" wrapText="1"/>
    </xf>
    <xf numFmtId="0" fontId="4" fillId="0" borderId="10" xfId="0" applyFont="1" applyBorder="1" applyAlignment="1">
      <alignment horizontal="left" wrapText="1"/>
    </xf>
    <xf numFmtId="0" fontId="7" fillId="0" borderId="10" xfId="0" applyFont="1" applyFill="1" applyBorder="1" applyAlignment="1">
      <alignment horizontal="left" wrapText="1"/>
    </xf>
    <xf numFmtId="4" fontId="4" fillId="33" borderId="0" xfId="0" applyNumberFormat="1" applyFont="1" applyFill="1" applyAlignment="1">
      <alignment horizontal="left" wrapText="1"/>
    </xf>
    <xf numFmtId="4" fontId="4" fillId="0" borderId="12" xfId="0" applyNumberFormat="1" applyFont="1" applyFill="1" applyBorder="1" applyAlignment="1">
      <alignment horizontal="left" wrapText="1"/>
    </xf>
    <xf numFmtId="4" fontId="4" fillId="38" borderId="10" xfId="0" applyNumberFormat="1" applyFont="1" applyFill="1" applyBorder="1" applyAlignment="1">
      <alignment horizontal="left" wrapText="1"/>
    </xf>
    <xf numFmtId="0" fontId="4" fillId="33" borderId="10" xfId="0" applyFont="1" applyFill="1" applyBorder="1" applyAlignment="1">
      <alignment horizontal="left" wrapText="1"/>
    </xf>
    <xf numFmtId="4" fontId="4" fillId="36" borderId="10" xfId="0" applyNumberFormat="1" applyFont="1" applyFill="1" applyBorder="1" applyAlignment="1">
      <alignment horizontal="left" wrapText="1"/>
    </xf>
    <xf numFmtId="4" fontId="9" fillId="0" borderId="10" xfId="0" applyNumberFormat="1" applyFont="1" applyFill="1" applyBorder="1" applyAlignment="1">
      <alignment horizontal="left" wrapText="1"/>
    </xf>
    <xf numFmtId="0" fontId="0" fillId="0" borderId="10" xfId="0" applyFont="1" applyFill="1" applyBorder="1" applyAlignment="1">
      <alignment horizontal="left" wrapText="1"/>
    </xf>
    <xf numFmtId="0" fontId="0" fillId="0" borderId="13" xfId="0" applyFont="1" applyFill="1" applyBorder="1" applyAlignment="1">
      <alignment horizontal="left" wrapText="1"/>
    </xf>
    <xf numFmtId="4" fontId="4" fillId="0" borderId="30" xfId="0" applyNumberFormat="1" applyFont="1" applyFill="1" applyBorder="1" applyAlignment="1">
      <alignment horizontal="left" wrapText="1"/>
    </xf>
    <xf numFmtId="4" fontId="9" fillId="0" borderId="0" xfId="0" applyNumberFormat="1" applyFont="1" applyFill="1" applyBorder="1" applyAlignment="1">
      <alignment horizontal="left" wrapText="1"/>
    </xf>
    <xf numFmtId="4" fontId="4" fillId="33" borderId="11" xfId="0" applyNumberFormat="1" applyFont="1" applyFill="1" applyBorder="1" applyAlignment="1">
      <alignment horizontal="left" wrapText="1"/>
    </xf>
    <xf numFmtId="0" fontId="12" fillId="0" borderId="10" xfId="0" applyFont="1" applyBorder="1" applyAlignment="1">
      <alignment horizontal="left" wrapText="1"/>
    </xf>
    <xf numFmtId="0" fontId="12" fillId="33" borderId="10" xfId="0" applyFont="1" applyFill="1" applyBorder="1" applyAlignment="1">
      <alignment horizontal="left" wrapText="1"/>
    </xf>
    <xf numFmtId="4" fontId="4" fillId="0" borderId="10" xfId="0" applyNumberFormat="1" applyFont="1" applyBorder="1" applyAlignment="1">
      <alignment horizontal="left" wrapText="1"/>
    </xf>
    <xf numFmtId="4" fontId="4" fillId="0" borderId="31" xfId="0" applyNumberFormat="1" applyFont="1" applyFill="1" applyBorder="1" applyAlignment="1">
      <alignment horizontal="left" wrapText="1"/>
    </xf>
    <xf numFmtId="4" fontId="4" fillId="33" borderId="23" xfId="0" applyNumberFormat="1" applyFont="1" applyFill="1" applyBorder="1" applyAlignment="1">
      <alignment horizontal="left" wrapText="1"/>
    </xf>
    <xf numFmtId="4" fontId="4" fillId="0" borderId="32" xfId="0" applyNumberFormat="1" applyFont="1" applyFill="1" applyBorder="1" applyAlignment="1">
      <alignment horizontal="left" wrapText="1"/>
    </xf>
    <xf numFmtId="4" fontId="4" fillId="0" borderId="33" xfId="0" applyNumberFormat="1" applyFont="1" applyFill="1" applyBorder="1" applyAlignment="1">
      <alignment horizontal="left" wrapText="1"/>
    </xf>
    <xf numFmtId="0" fontId="8" fillId="0" borderId="10" xfId="0" applyNumberFormat="1" applyFont="1" applyFill="1" applyBorder="1" applyAlignment="1">
      <alignment horizontal="left" wrapText="1"/>
    </xf>
    <xf numFmtId="4" fontId="8" fillId="0" borderId="34" xfId="0" applyNumberFormat="1" applyFont="1" applyFill="1" applyBorder="1" applyAlignment="1">
      <alignment horizontal="left" wrapText="1"/>
    </xf>
    <xf numFmtId="4" fontId="12" fillId="0" borderId="0" xfId="0" applyNumberFormat="1" applyFont="1" applyFill="1" applyBorder="1" applyAlignment="1">
      <alignment horizontal="left" wrapText="1"/>
    </xf>
    <xf numFmtId="0" fontId="4" fillId="0" borderId="0" xfId="0" applyNumberFormat="1" applyFont="1" applyFill="1" applyBorder="1" applyAlignment="1">
      <alignment horizontal="left" wrapText="1"/>
    </xf>
    <xf numFmtId="4" fontId="8" fillId="0" borderId="0" xfId="0" applyNumberFormat="1" applyFont="1" applyFill="1" applyBorder="1" applyAlignment="1">
      <alignment horizontal="left" wrapText="1"/>
    </xf>
    <xf numFmtId="14" fontId="4" fillId="0" borderId="10" xfId="0" applyNumberFormat="1" applyFont="1" applyFill="1" applyBorder="1" applyAlignment="1">
      <alignment horizontal="left" wrapText="1"/>
    </xf>
    <xf numFmtId="3" fontId="4" fillId="0" borderId="33" xfId="0" applyNumberFormat="1" applyFont="1" applyFill="1" applyBorder="1" applyAlignment="1">
      <alignment horizontal="left" wrapText="1"/>
    </xf>
    <xf numFmtId="0" fontId="13" fillId="0" borderId="10" xfId="0" applyFont="1" applyFill="1" applyBorder="1" applyAlignment="1">
      <alignment horizontal="left" wrapText="1"/>
    </xf>
    <xf numFmtId="4" fontId="4" fillId="0" borderId="35" xfId="0" applyNumberFormat="1" applyFont="1" applyFill="1" applyBorder="1" applyAlignment="1">
      <alignment horizontal="left" wrapText="1"/>
    </xf>
    <xf numFmtId="4" fontId="4" fillId="0" borderId="36" xfId="0" applyNumberFormat="1" applyFont="1" applyFill="1" applyBorder="1" applyAlignment="1">
      <alignment horizontal="left" wrapText="1"/>
    </xf>
    <xf numFmtId="0" fontId="4" fillId="0" borderId="37" xfId="0" applyFont="1" applyFill="1" applyBorder="1" applyAlignment="1">
      <alignment horizontal="left" wrapText="1"/>
    </xf>
    <xf numFmtId="4" fontId="4" fillId="0" borderId="37" xfId="0" applyNumberFormat="1" applyFont="1" applyFill="1" applyBorder="1" applyAlignment="1">
      <alignment horizontal="left" wrapText="1"/>
    </xf>
    <xf numFmtId="0" fontId="4" fillId="0" borderId="14" xfId="0" applyFont="1" applyFill="1" applyBorder="1" applyAlignment="1">
      <alignment horizontal="left" wrapText="1"/>
    </xf>
    <xf numFmtId="4" fontId="4" fillId="0" borderId="21" xfId="0" applyNumberFormat="1" applyFont="1" applyFill="1" applyBorder="1" applyAlignment="1">
      <alignment horizontal="left" wrapText="1"/>
    </xf>
    <xf numFmtId="0" fontId="4" fillId="0" borderId="38" xfId="0" applyFont="1" applyFill="1" applyBorder="1" applyAlignment="1">
      <alignment horizontal="left" wrapText="1"/>
    </xf>
    <xf numFmtId="0" fontId="4" fillId="0" borderId="39" xfId="0" applyFont="1" applyFill="1" applyBorder="1" applyAlignment="1">
      <alignment horizontal="left" wrapText="1"/>
    </xf>
    <xf numFmtId="4" fontId="4" fillId="0" borderId="14" xfId="0" applyNumberFormat="1" applyFont="1" applyFill="1" applyBorder="1" applyAlignment="1">
      <alignment horizontal="left" wrapText="1"/>
    </xf>
    <xf numFmtId="2" fontId="4" fillId="0" borderId="0" xfId="0" applyNumberFormat="1" applyFont="1" applyFill="1" applyAlignment="1">
      <alignment horizontal="left" wrapText="1"/>
    </xf>
    <xf numFmtId="0" fontId="4" fillId="0" borderId="23" xfId="0" applyFont="1" applyFill="1" applyBorder="1" applyAlignment="1">
      <alignment horizontal="left" wrapText="1"/>
    </xf>
    <xf numFmtId="0" fontId="24" fillId="0" borderId="0" xfId="0" applyFont="1" applyFill="1" applyAlignment="1">
      <alignment horizontal="left" wrapText="1"/>
    </xf>
    <xf numFmtId="4" fontId="5" fillId="0" borderId="0" xfId="0" applyNumberFormat="1" applyFont="1" applyFill="1" applyBorder="1" applyAlignment="1">
      <alignment horizontal="left" wrapText="1"/>
    </xf>
    <xf numFmtId="0" fontId="25" fillId="0" borderId="28" xfId="0" applyFont="1" applyFill="1" applyBorder="1" applyAlignment="1">
      <alignment horizontal="left" wrapText="1"/>
    </xf>
    <xf numFmtId="3" fontId="5" fillId="0" borderId="0" xfId="0" applyNumberFormat="1" applyFont="1" applyFill="1" applyBorder="1" applyAlignment="1">
      <alignment horizontal="right" wrapText="1"/>
    </xf>
    <xf numFmtId="0" fontId="5" fillId="0" borderId="10" xfId="0" applyFont="1" applyFill="1" applyBorder="1" applyAlignment="1">
      <alignment horizontal="center" wrapText="1"/>
    </xf>
    <xf numFmtId="1" fontId="4" fillId="0" borderId="10" xfId="0" applyNumberFormat="1" applyFont="1" applyFill="1" applyBorder="1" applyAlignment="1">
      <alignment horizontal="center" wrapText="1"/>
    </xf>
    <xf numFmtId="1" fontId="5" fillId="0" borderId="10" xfId="0" applyNumberFormat="1" applyFont="1" applyFill="1" applyBorder="1" applyAlignment="1">
      <alignment horizontal="center" wrapText="1"/>
    </xf>
    <xf numFmtId="0" fontId="4" fillId="0" borderId="40" xfId="0" applyFont="1" applyFill="1" applyBorder="1" applyAlignment="1">
      <alignment horizontal="left" wrapText="1"/>
    </xf>
    <xf numFmtId="4" fontId="4" fillId="0" borderId="41" xfId="0" applyNumberFormat="1" applyFont="1" applyFill="1" applyBorder="1" applyAlignment="1">
      <alignment horizontal="left" wrapText="1"/>
    </xf>
    <xf numFmtId="4" fontId="4" fillId="0" borderId="42" xfId="0" applyNumberFormat="1" applyFont="1" applyFill="1" applyBorder="1" applyAlignment="1">
      <alignment horizontal="left" wrapText="1"/>
    </xf>
    <xf numFmtId="0" fontId="4" fillId="0" borderId="43" xfId="0" applyNumberFormat="1" applyFont="1" applyFill="1" applyBorder="1" applyAlignment="1">
      <alignment horizontal="left" wrapText="1"/>
    </xf>
    <xf numFmtId="0" fontId="5" fillId="0" borderId="44" xfId="0" applyFont="1" applyFill="1" applyBorder="1" applyAlignment="1">
      <alignment horizontal="left" wrapText="1"/>
    </xf>
    <xf numFmtId="0" fontId="26" fillId="38" borderId="0" xfId="0" applyFont="1" applyFill="1" applyAlignment="1">
      <alignment horizontal="center" vertical="center" wrapText="1"/>
    </xf>
    <xf numFmtId="0" fontId="6" fillId="0" borderId="0" xfId="0" applyFont="1" applyFill="1" applyAlignment="1">
      <alignment wrapText="1"/>
    </xf>
    <xf numFmtId="0" fontId="4" fillId="34" borderId="10" xfId="0" applyFont="1" applyFill="1" applyBorder="1" applyAlignment="1">
      <alignment horizontal="left" wrapText="1"/>
    </xf>
    <xf numFmtId="4" fontId="4" fillId="34" borderId="10" xfId="0" applyNumberFormat="1" applyFont="1" applyFill="1" applyBorder="1" applyAlignment="1">
      <alignment horizontal="left" wrapText="1"/>
    </xf>
    <xf numFmtId="0" fontId="20" fillId="0" borderId="0" xfId="0" applyFont="1" applyFill="1" applyBorder="1" applyAlignment="1">
      <alignment wrapText="1"/>
    </xf>
    <xf numFmtId="0" fontId="4" fillId="38" borderId="10" xfId="0" applyFont="1" applyFill="1" applyBorder="1" applyAlignment="1">
      <alignment horizontal="left" wrapText="1"/>
    </xf>
    <xf numFmtId="0" fontId="5" fillId="0" borderId="11" xfId="0" applyFont="1" applyFill="1" applyBorder="1" applyAlignment="1">
      <alignment horizontal="left" wrapText="1"/>
    </xf>
    <xf numFmtId="0" fontId="19" fillId="0" borderId="10" xfId="0" applyFont="1" applyFill="1" applyBorder="1" applyAlignment="1">
      <alignment horizontal="left" wrapText="1"/>
    </xf>
    <xf numFmtId="4" fontId="5" fillId="0" borderId="37" xfId="0" applyNumberFormat="1" applyFont="1" applyFill="1" applyBorder="1" applyAlignment="1">
      <alignment horizontal="left" wrapText="1"/>
    </xf>
    <xf numFmtId="4" fontId="5" fillId="0" borderId="14" xfId="0" applyNumberFormat="1" applyFont="1" applyFill="1" applyBorder="1" applyAlignment="1">
      <alignment horizontal="left" wrapText="1"/>
    </xf>
    <xf numFmtId="0" fontId="5" fillId="0" borderId="37" xfId="0" applyFont="1" applyFill="1" applyBorder="1" applyAlignment="1">
      <alignment horizontal="left" wrapText="1"/>
    </xf>
    <xf numFmtId="4" fontId="5" fillId="0" borderId="20" xfId="0" applyNumberFormat="1" applyFont="1" applyFill="1" applyBorder="1" applyAlignment="1">
      <alignment horizontal="left" wrapText="1"/>
    </xf>
    <xf numFmtId="4" fontId="5" fillId="0" borderId="21" xfId="0" applyNumberFormat="1" applyFont="1" applyFill="1" applyBorder="1" applyAlignment="1">
      <alignment horizontal="left" wrapText="1"/>
    </xf>
    <xf numFmtId="4" fontId="5" fillId="0" borderId="31" xfId="0" applyNumberFormat="1" applyFont="1" applyFill="1" applyBorder="1" applyAlignment="1">
      <alignment horizontal="left" wrapText="1"/>
    </xf>
    <xf numFmtId="4" fontId="5" fillId="0" borderId="13" xfId="0" applyNumberFormat="1" applyFont="1" applyFill="1" applyBorder="1" applyAlignment="1">
      <alignment horizontal="left" wrapText="1"/>
    </xf>
    <xf numFmtId="0" fontId="21" fillId="0" borderId="0" xfId="0" applyFont="1" applyAlignment="1">
      <alignment wrapText="1"/>
    </xf>
    <xf numFmtId="0" fontId="6" fillId="0" borderId="0" xfId="0" applyFont="1" applyAlignment="1">
      <alignment wrapText="1"/>
    </xf>
    <xf numFmtId="0" fontId="6" fillId="0" borderId="0" xfId="0" applyFont="1" applyAlignment="1">
      <alignment/>
    </xf>
    <xf numFmtId="4" fontId="5" fillId="0" borderId="11" xfId="0" applyNumberFormat="1" applyFont="1" applyFill="1" applyBorder="1" applyAlignment="1">
      <alignment horizontal="left" wrapText="1"/>
    </xf>
    <xf numFmtId="4" fontId="5" fillId="0" borderId="0" xfId="0" applyNumberFormat="1" applyFont="1" applyFill="1" applyAlignment="1">
      <alignment horizontal="left" wrapText="1"/>
    </xf>
    <xf numFmtId="4" fontId="8" fillId="36" borderId="10" xfId="0" applyNumberFormat="1" applyFont="1" applyFill="1" applyBorder="1" applyAlignment="1">
      <alignment horizontal="left" wrapText="1"/>
    </xf>
    <xf numFmtId="0" fontId="12" fillId="0" borderId="10" xfId="0" applyFont="1" applyBorder="1" applyAlignment="1">
      <alignment wrapText="1"/>
    </xf>
    <xf numFmtId="4" fontId="8" fillId="0" borderId="23" xfId="0" applyNumberFormat="1" applyFont="1" applyFill="1" applyBorder="1" applyAlignment="1">
      <alignment horizontal="left" wrapText="1"/>
    </xf>
    <xf numFmtId="4" fontId="8" fillId="33" borderId="0" xfId="0" applyNumberFormat="1" applyFont="1" applyFill="1" applyBorder="1" applyAlignment="1">
      <alignment horizontal="left" wrapText="1"/>
    </xf>
    <xf numFmtId="0" fontId="21" fillId="0" borderId="0" xfId="0" applyFont="1" applyFill="1" applyAlignment="1">
      <alignment wrapText="1"/>
    </xf>
    <xf numFmtId="0" fontId="27" fillId="0" borderId="0" xfId="0" applyFont="1" applyAlignment="1">
      <alignment/>
    </xf>
    <xf numFmtId="0" fontId="12" fillId="0" borderId="0" xfId="0" applyFont="1" applyFill="1" applyBorder="1" applyAlignment="1">
      <alignment wrapText="1"/>
    </xf>
    <xf numFmtId="4" fontId="5" fillId="0" borderId="45" xfId="0" applyNumberFormat="1" applyFont="1" applyFill="1" applyBorder="1" applyAlignment="1">
      <alignment horizontal="left" wrapText="1"/>
    </xf>
    <xf numFmtId="1" fontId="4" fillId="0" borderId="10" xfId="0" applyNumberFormat="1" applyFont="1" applyFill="1" applyBorder="1" applyAlignment="1">
      <alignment horizontal="center"/>
    </xf>
    <xf numFmtId="0" fontId="8" fillId="39" borderId="10" xfId="0" applyFont="1" applyFill="1" applyBorder="1" applyAlignment="1">
      <alignment horizontal="left" wrapText="1"/>
    </xf>
    <xf numFmtId="4" fontId="8" fillId="39" borderId="10" xfId="0" applyNumberFormat="1" applyFont="1" applyFill="1" applyBorder="1" applyAlignment="1">
      <alignment horizontal="left" wrapText="1"/>
    </xf>
    <xf numFmtId="0" fontId="8" fillId="39" borderId="0" xfId="0" applyFont="1" applyFill="1" applyAlignment="1">
      <alignment horizontal="left" wrapText="1"/>
    </xf>
    <xf numFmtId="171" fontId="4" fillId="39" borderId="0" xfId="0" applyNumberFormat="1" applyFont="1" applyFill="1" applyBorder="1" applyAlignment="1">
      <alignment horizontal="left" wrapText="1"/>
    </xf>
    <xf numFmtId="0" fontId="4" fillId="39" borderId="10" xfId="0" applyFont="1" applyFill="1" applyBorder="1" applyAlignment="1">
      <alignment horizontal="left" wrapText="1"/>
    </xf>
    <xf numFmtId="0" fontId="4" fillId="39" borderId="0" xfId="0" applyFont="1" applyFill="1" applyAlignment="1">
      <alignment horizontal="left" wrapText="1"/>
    </xf>
    <xf numFmtId="0" fontId="16" fillId="0" borderId="10" xfId="0" applyNumberFormat="1" applyFont="1" applyFill="1" applyBorder="1" applyAlignment="1" applyProtection="1">
      <alignment horizontal="left" wrapText="1"/>
      <protection/>
    </xf>
    <xf numFmtId="0" fontId="10" fillId="0" borderId="0" xfId="0" applyFont="1" applyFill="1" applyBorder="1" applyAlignment="1">
      <alignment horizontal="center"/>
    </xf>
    <xf numFmtId="1" fontId="8"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0" fontId="12" fillId="0" borderId="0" xfId="0" applyFont="1" applyBorder="1" applyAlignment="1">
      <alignment/>
    </xf>
    <xf numFmtId="0" fontId="8" fillId="40" borderId="46" xfId="0" applyFont="1" applyFill="1" applyBorder="1" applyAlignment="1" applyProtection="1">
      <alignment horizontal="left" vertical="center" wrapText="1"/>
      <protection/>
    </xf>
    <xf numFmtId="0" fontId="8" fillId="0" borderId="0" xfId="0" applyFont="1" applyFill="1" applyBorder="1" applyAlignment="1">
      <alignment horizontal="left" wrapText="1"/>
    </xf>
    <xf numFmtId="0" fontId="8" fillId="40" borderId="0" xfId="0" applyFont="1" applyFill="1" applyBorder="1" applyAlignment="1" applyProtection="1">
      <alignment horizontal="left" vertical="center" wrapText="1"/>
      <protection/>
    </xf>
    <xf numFmtId="0" fontId="8" fillId="40" borderId="10" xfId="0" applyFont="1" applyFill="1" applyBorder="1" applyAlignment="1" applyProtection="1">
      <alignment horizontal="left" vertical="center" wrapText="1"/>
      <protection/>
    </xf>
    <xf numFmtId="0" fontId="8" fillId="0" borderId="23" xfId="0" applyFont="1" applyFill="1" applyBorder="1" applyAlignment="1">
      <alignment horizontal="left" wrapText="1"/>
    </xf>
    <xf numFmtId="1" fontId="8" fillId="0" borderId="10" xfId="0" applyNumberFormat="1" applyFont="1" applyFill="1" applyBorder="1" applyAlignment="1">
      <alignment horizontal="center"/>
    </xf>
    <xf numFmtId="1" fontId="10" fillId="0" borderId="10" xfId="0" applyNumberFormat="1" applyFont="1" applyFill="1" applyBorder="1" applyAlignment="1">
      <alignment horizontal="center"/>
    </xf>
    <xf numFmtId="4" fontId="0" fillId="0" borderId="0" xfId="0" applyNumberFormat="1" applyAlignment="1">
      <alignment/>
    </xf>
    <xf numFmtId="0" fontId="25" fillId="0" borderId="0" xfId="0" applyFont="1" applyAlignment="1">
      <alignment wrapText="1"/>
    </xf>
    <xf numFmtId="0" fontId="8" fillId="39" borderId="0" xfId="0" applyFont="1" applyFill="1" applyBorder="1" applyAlignment="1">
      <alignment horizontal="left" wrapText="1"/>
    </xf>
    <xf numFmtId="4" fontId="8" fillId="39" borderId="23" xfId="0" applyNumberFormat="1" applyFont="1" applyFill="1" applyBorder="1" applyAlignment="1">
      <alignment horizontal="left" wrapText="1"/>
    </xf>
    <xf numFmtId="4" fontId="4" fillId="39" borderId="10" xfId="0" applyNumberFormat="1" applyFont="1" applyFill="1" applyBorder="1" applyAlignment="1">
      <alignment horizontal="left" wrapText="1"/>
    </xf>
    <xf numFmtId="0" fontId="10" fillId="38" borderId="0" xfId="0" applyFont="1" applyFill="1" applyAlignment="1">
      <alignment horizontal="left" wrapText="1"/>
    </xf>
    <xf numFmtId="0" fontId="17" fillId="0" borderId="37" xfId="0" applyFont="1" applyFill="1" applyBorder="1" applyAlignment="1">
      <alignment horizontal="left" wrapText="1"/>
    </xf>
    <xf numFmtId="0" fontId="0" fillId="37" borderId="0" xfId="0" applyFill="1" applyAlignment="1">
      <alignment wrapText="1"/>
    </xf>
    <xf numFmtId="0" fontId="4" fillId="0" borderId="47" xfId="0" applyNumberFormat="1" applyFont="1" applyFill="1" applyBorder="1" applyAlignment="1" applyProtection="1">
      <alignment horizontal="left" wrapText="1"/>
      <protection/>
    </xf>
    <xf numFmtId="0" fontId="4" fillId="0" borderId="13" xfId="0" applyFont="1" applyFill="1" applyBorder="1" applyAlignment="1">
      <alignment horizontal="left" wrapText="1"/>
    </xf>
    <xf numFmtId="3" fontId="0" fillId="0" borderId="10" xfId="0" applyNumberFormat="1" applyFont="1" applyFill="1" applyBorder="1" applyAlignment="1">
      <alignment horizontal="left" wrapText="1"/>
    </xf>
    <xf numFmtId="3" fontId="21" fillId="0" borderId="0" xfId="0" applyNumberFormat="1" applyFont="1" applyFill="1" applyBorder="1" applyAlignment="1">
      <alignment horizontal="center" vertical="center" wrapText="1"/>
    </xf>
    <xf numFmtId="0" fontId="0" fillId="0" borderId="0" xfId="0" applyFont="1" applyFill="1" applyBorder="1" applyAlignment="1">
      <alignment wrapText="1"/>
    </xf>
    <xf numFmtId="0" fontId="12" fillId="41" borderId="0" xfId="0" applyFont="1" applyFill="1" applyBorder="1" applyAlignment="1">
      <alignment wrapText="1"/>
    </xf>
    <xf numFmtId="4" fontId="4" fillId="41" borderId="10" xfId="0" applyNumberFormat="1" applyFont="1" applyFill="1" applyBorder="1" applyAlignment="1">
      <alignment horizontal="left" wrapText="1"/>
    </xf>
    <xf numFmtId="1" fontId="4" fillId="41" borderId="10" xfId="0" applyNumberFormat="1" applyFont="1" applyFill="1" applyBorder="1" applyAlignment="1">
      <alignment horizontal="left" wrapText="1"/>
    </xf>
    <xf numFmtId="0" fontId="0" fillId="42" borderId="0" xfId="0" applyFill="1" applyBorder="1" applyAlignment="1">
      <alignment wrapText="1"/>
    </xf>
    <xf numFmtId="4" fontId="10" fillId="39" borderId="23" xfId="0" applyNumberFormat="1" applyFont="1" applyFill="1" applyBorder="1" applyAlignment="1">
      <alignment horizontal="left" wrapText="1"/>
    </xf>
    <xf numFmtId="0" fontId="4" fillId="0" borderId="11" xfId="0" applyFont="1" applyFill="1" applyBorder="1" applyAlignment="1">
      <alignment horizontal="center"/>
    </xf>
    <xf numFmtId="0" fontId="25" fillId="0" borderId="48" xfId="0" applyFont="1" applyFill="1" applyBorder="1" applyAlignment="1">
      <alignment horizontal="left" wrapText="1"/>
    </xf>
    <xf numFmtId="0" fontId="4" fillId="0" borderId="18" xfId="0" applyFont="1" applyFill="1" applyBorder="1" applyAlignment="1">
      <alignment horizontal="left" wrapText="1"/>
    </xf>
    <xf numFmtId="4" fontId="4" fillId="0" borderId="25" xfId="0" applyNumberFormat="1" applyFont="1" applyFill="1" applyBorder="1" applyAlignment="1">
      <alignment horizontal="left" wrapText="1"/>
    </xf>
    <xf numFmtId="0" fontId="4" fillId="0" borderId="19" xfId="0" applyFont="1" applyFill="1" applyBorder="1" applyAlignment="1">
      <alignment horizontal="left" wrapText="1"/>
    </xf>
    <xf numFmtId="4" fontId="5" fillId="0" borderId="26" xfId="0" applyNumberFormat="1" applyFont="1" applyFill="1" applyBorder="1" applyAlignment="1">
      <alignment horizontal="left" wrapText="1"/>
    </xf>
    <xf numFmtId="0" fontId="4" fillId="0" borderId="22" xfId="0" applyFont="1" applyFill="1" applyBorder="1" applyAlignment="1">
      <alignment horizontal="left" wrapText="1"/>
    </xf>
    <xf numFmtId="4" fontId="4" fillId="0" borderId="28" xfId="0" applyNumberFormat="1" applyFont="1" applyFill="1" applyBorder="1" applyAlignment="1">
      <alignment horizontal="left" wrapText="1"/>
    </xf>
    <xf numFmtId="0" fontId="8" fillId="0" borderId="19" xfId="0" applyFont="1" applyFill="1" applyBorder="1" applyAlignment="1">
      <alignment horizontal="left" wrapText="1"/>
    </xf>
    <xf numFmtId="4" fontId="8" fillId="0" borderId="26" xfId="0" applyNumberFormat="1" applyFont="1" applyFill="1" applyBorder="1" applyAlignment="1">
      <alignment horizontal="left" wrapText="1"/>
    </xf>
    <xf numFmtId="0" fontId="0" fillId="33" borderId="10" xfId="0" applyFont="1" applyFill="1" applyBorder="1" applyAlignment="1">
      <alignment horizontal="left" wrapText="1"/>
    </xf>
    <xf numFmtId="0" fontId="0" fillId="0" borderId="10" xfId="0" applyNumberFormat="1" applyFont="1" applyFill="1" applyBorder="1" applyAlignment="1">
      <alignment horizontal="left" wrapText="1"/>
    </xf>
    <xf numFmtId="0" fontId="0" fillId="0" borderId="10" xfId="0" applyFont="1" applyFill="1" applyBorder="1" applyAlignment="1">
      <alignment horizontal="left" wrapText="1"/>
    </xf>
    <xf numFmtId="4" fontId="0" fillId="0" borderId="10" xfId="0" applyNumberFormat="1" applyFont="1" applyBorder="1" applyAlignment="1">
      <alignment horizontal="left" wrapText="1"/>
    </xf>
    <xf numFmtId="0" fontId="0" fillId="0" borderId="0" xfId="0" applyFont="1" applyBorder="1" applyAlignment="1">
      <alignment horizontal="left" wrapText="1"/>
    </xf>
    <xf numFmtId="0" fontId="0" fillId="0" borderId="10" xfId="0" applyFont="1" applyBorder="1" applyAlignment="1">
      <alignment horizontal="left" wrapText="1"/>
    </xf>
    <xf numFmtId="0" fontId="0" fillId="33" borderId="0" xfId="0" applyFont="1" applyFill="1" applyBorder="1" applyAlignment="1">
      <alignment horizontal="left" wrapText="1"/>
    </xf>
    <xf numFmtId="0" fontId="0"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horizontal="left" wrapText="1"/>
    </xf>
    <xf numFmtId="4" fontId="0" fillId="0" borderId="10" xfId="0" applyNumberFormat="1" applyFont="1" applyFill="1" applyBorder="1" applyAlignment="1">
      <alignment horizontal="left" wrapText="1"/>
    </xf>
    <xf numFmtId="0" fontId="0" fillId="33" borderId="11" xfId="0" applyFont="1" applyFill="1" applyBorder="1" applyAlignment="1">
      <alignment horizontal="left" wrapText="1"/>
    </xf>
    <xf numFmtId="4" fontId="4" fillId="43" borderId="10" xfId="0" applyNumberFormat="1" applyFont="1" applyFill="1" applyBorder="1" applyAlignment="1">
      <alignment horizontal="left" wrapText="1"/>
    </xf>
    <xf numFmtId="0" fontId="30" fillId="41" borderId="0" xfId="0" applyFont="1" applyFill="1" applyBorder="1" applyAlignment="1">
      <alignment wrapText="1"/>
    </xf>
    <xf numFmtId="4" fontId="8" fillId="43" borderId="10" xfId="0" applyNumberFormat="1" applyFont="1" applyFill="1" applyBorder="1" applyAlignment="1">
      <alignment horizontal="left" wrapText="1"/>
    </xf>
    <xf numFmtId="0" fontId="4" fillId="43" borderId="10" xfId="0" applyFont="1" applyFill="1" applyBorder="1" applyAlignment="1">
      <alignment horizontal="left" wrapText="1"/>
    </xf>
    <xf numFmtId="4" fontId="4" fillId="44" borderId="10" xfId="0" applyNumberFormat="1" applyFont="1" applyFill="1" applyBorder="1" applyAlignment="1">
      <alignment horizontal="left" wrapText="1"/>
    </xf>
    <xf numFmtId="4" fontId="8" fillId="44" borderId="10" xfId="0" applyNumberFormat="1" applyFont="1" applyFill="1" applyBorder="1" applyAlignment="1">
      <alignment horizontal="left" wrapText="1"/>
    </xf>
    <xf numFmtId="0" fontId="4" fillId="41" borderId="10" xfId="0" applyFont="1" applyFill="1" applyBorder="1" applyAlignment="1">
      <alignment horizontal="left" wrapText="1"/>
    </xf>
    <xf numFmtId="0" fontId="0" fillId="41" borderId="10" xfId="0" applyFont="1" applyFill="1" applyBorder="1" applyAlignment="1">
      <alignment horizontal="left" wrapText="1"/>
    </xf>
    <xf numFmtId="4" fontId="4" fillId="43" borderId="11" xfId="0" applyNumberFormat="1" applyFont="1" applyFill="1" applyBorder="1" applyAlignment="1">
      <alignment horizontal="left" wrapText="1"/>
    </xf>
    <xf numFmtId="4" fontId="9" fillId="43" borderId="10" xfId="0" applyNumberFormat="1" applyFont="1" applyFill="1" applyBorder="1" applyAlignment="1">
      <alignment horizontal="left" wrapText="1"/>
    </xf>
    <xf numFmtId="4" fontId="4" fillId="43" borderId="30" xfId="0" applyNumberFormat="1" applyFont="1" applyFill="1" applyBorder="1" applyAlignment="1">
      <alignment horizontal="left" wrapText="1"/>
    </xf>
    <xf numFmtId="0" fontId="31" fillId="42" borderId="0" xfId="0" applyFont="1" applyFill="1" applyBorder="1" applyAlignment="1">
      <alignment wrapText="1"/>
    </xf>
    <xf numFmtId="0" fontId="31" fillId="0" borderId="0" xfId="0" applyFont="1" applyFill="1" applyBorder="1" applyAlignment="1">
      <alignment wrapText="1"/>
    </xf>
    <xf numFmtId="0" fontId="29" fillId="0" borderId="0" xfId="0" applyFont="1" applyFill="1" applyBorder="1" applyAlignment="1">
      <alignment wrapText="1"/>
    </xf>
    <xf numFmtId="4" fontId="32" fillId="43" borderId="11" xfId="0" applyNumberFormat="1" applyFont="1" applyFill="1" applyBorder="1" applyAlignment="1">
      <alignment horizontal="left" wrapText="1"/>
    </xf>
    <xf numFmtId="0" fontId="6" fillId="36" borderId="0" xfId="0" applyFont="1" applyFill="1" applyAlignment="1">
      <alignment wrapText="1"/>
    </xf>
    <xf numFmtId="0" fontId="4" fillId="37" borderId="10" xfId="0" applyFont="1" applyFill="1" applyBorder="1" applyAlignment="1">
      <alignment horizontal="center"/>
    </xf>
    <xf numFmtId="4" fontId="4" fillId="38" borderId="0" xfId="0" applyNumberFormat="1" applyFont="1" applyFill="1" applyBorder="1" applyAlignment="1">
      <alignment horizontal="left" vertical="center" wrapText="1"/>
    </xf>
    <xf numFmtId="0" fontId="0" fillId="36" borderId="0" xfId="0" applyFont="1" applyFill="1" applyBorder="1" applyAlignment="1">
      <alignment wrapText="1"/>
    </xf>
    <xf numFmtId="0" fontId="12" fillId="0" borderId="0" xfId="0" applyFont="1" applyFill="1" applyAlignment="1">
      <alignment wrapText="1"/>
    </xf>
    <xf numFmtId="0" fontId="26" fillId="0" borderId="0" xfId="0" applyFont="1" applyFill="1" applyAlignment="1">
      <alignment horizontal="center" vertical="center" wrapText="1"/>
    </xf>
    <xf numFmtId="0" fontId="4" fillId="0" borderId="0" xfId="0" applyFont="1" applyFill="1" applyBorder="1" applyAlignment="1" applyProtection="1">
      <alignment horizontal="left" vertical="center" wrapText="1"/>
      <protection/>
    </xf>
    <xf numFmtId="0" fontId="12" fillId="0" borderId="0" xfId="0" applyFont="1" applyFill="1" applyBorder="1" applyAlignment="1">
      <alignment wrapText="1"/>
    </xf>
    <xf numFmtId="0" fontId="12" fillId="0" borderId="0" xfId="0" applyFont="1" applyFill="1" applyBorder="1" applyAlignment="1">
      <alignment/>
    </xf>
    <xf numFmtId="4" fontId="4" fillId="0" borderId="49" xfId="0" applyNumberFormat="1" applyFont="1" applyFill="1" applyBorder="1" applyAlignment="1">
      <alignment horizontal="left" wrapText="1"/>
    </xf>
    <xf numFmtId="1" fontId="4" fillId="0" borderId="0" xfId="0" applyNumberFormat="1" applyFont="1" applyFill="1" applyBorder="1" applyAlignment="1">
      <alignment vertical="center" wrapText="1"/>
    </xf>
    <xf numFmtId="0" fontId="4" fillId="0" borderId="0" xfId="0" applyFont="1" applyFill="1" applyBorder="1" applyAlignment="1">
      <alignment horizontal="left" vertical="center" wrapText="1"/>
    </xf>
    <xf numFmtId="4" fontId="4" fillId="0" borderId="34" xfId="0" applyNumberFormat="1" applyFont="1" applyFill="1" applyBorder="1" applyAlignment="1">
      <alignment horizontal="left" wrapText="1"/>
    </xf>
    <xf numFmtId="0" fontId="6" fillId="38" borderId="0" xfId="0" applyFont="1" applyFill="1" applyBorder="1" applyAlignment="1">
      <alignment wrapText="1"/>
    </xf>
    <xf numFmtId="0" fontId="0" fillId="40" borderId="0" xfId="0" applyFill="1" applyBorder="1" applyAlignment="1">
      <alignment wrapText="1"/>
    </xf>
    <xf numFmtId="0" fontId="0" fillId="0" borderId="0" xfId="0" applyFont="1" applyBorder="1" applyAlignment="1">
      <alignment/>
    </xf>
    <xf numFmtId="4" fontId="4" fillId="0" borderId="48" xfId="0" applyNumberFormat="1" applyFont="1" applyFill="1" applyBorder="1" applyAlignment="1">
      <alignment horizontal="left" wrapText="1"/>
    </xf>
    <xf numFmtId="0" fontId="2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Fill="1" applyAlignment="1">
      <alignment wrapText="1"/>
    </xf>
    <xf numFmtId="0" fontId="4" fillId="0" borderId="49" xfId="0" applyFont="1" applyFill="1" applyBorder="1" applyAlignment="1">
      <alignment horizontal="left" wrapText="1"/>
    </xf>
    <xf numFmtId="1" fontId="8" fillId="0" borderId="10" xfId="0" applyNumberFormat="1" applyFont="1" applyFill="1" applyBorder="1" applyAlignment="1">
      <alignment horizontal="left"/>
    </xf>
    <xf numFmtId="1" fontId="10" fillId="0" borderId="10" xfId="0" applyNumberFormat="1" applyFont="1" applyFill="1" applyBorder="1" applyAlignment="1">
      <alignment horizontal="left"/>
    </xf>
    <xf numFmtId="0" fontId="4" fillId="0" borderId="10" xfId="0" applyNumberFormat="1" applyFont="1" applyFill="1" applyBorder="1" applyAlignment="1" applyProtection="1">
      <alignment horizontal="left" wrapText="1"/>
      <protection/>
    </xf>
    <xf numFmtId="1" fontId="4" fillId="0" borderId="13" xfId="0" applyNumberFormat="1" applyFont="1" applyFill="1" applyBorder="1" applyAlignment="1">
      <alignment vertical="center"/>
    </xf>
    <xf numFmtId="0" fontId="4" fillId="0" borderId="13" xfId="0" applyFont="1" applyFill="1" applyBorder="1" applyAlignment="1">
      <alignment vertical="center" wrapText="1"/>
    </xf>
    <xf numFmtId="1" fontId="4" fillId="0" borderId="13" xfId="0" applyNumberFormat="1" applyFont="1" applyFill="1" applyBorder="1" applyAlignment="1">
      <alignment horizontal="left"/>
    </xf>
    <xf numFmtId="0" fontId="4" fillId="0" borderId="30" xfId="0" applyFont="1" applyFill="1" applyBorder="1" applyAlignment="1">
      <alignment vertical="center" wrapText="1"/>
    </xf>
    <xf numFmtId="0" fontId="4" fillId="0" borderId="13" xfId="0" applyFont="1" applyFill="1" applyBorder="1" applyAlignment="1">
      <alignment/>
    </xf>
    <xf numFmtId="1" fontId="4" fillId="0" borderId="13" xfId="0" applyNumberFormat="1" applyFont="1" applyFill="1" applyBorder="1" applyAlignment="1">
      <alignment vertical="center" wrapText="1"/>
    </xf>
    <xf numFmtId="4" fontId="4" fillId="0" borderId="10" xfId="0" applyNumberFormat="1" applyFont="1" applyFill="1" applyBorder="1" applyAlignment="1">
      <alignment vertical="center"/>
    </xf>
    <xf numFmtId="0" fontId="5" fillId="0" borderId="10" xfId="0" applyFont="1" applyFill="1" applyBorder="1" applyAlignment="1">
      <alignment vertical="center"/>
    </xf>
    <xf numFmtId="0" fontId="4" fillId="0" borderId="50" xfId="0" applyFont="1" applyFill="1" applyBorder="1" applyAlignment="1">
      <alignment horizontal="left"/>
    </xf>
    <xf numFmtId="1" fontId="4" fillId="0" borderId="12" xfId="0" applyNumberFormat="1" applyFont="1" applyFill="1" applyBorder="1" applyAlignment="1">
      <alignment horizontal="center"/>
    </xf>
    <xf numFmtId="1" fontId="5" fillId="0" borderId="12" xfId="0" applyNumberFormat="1" applyFont="1" applyFill="1" applyBorder="1" applyAlignment="1">
      <alignment horizontal="center"/>
    </xf>
    <xf numFmtId="4" fontId="4" fillId="0" borderId="44" xfId="0" applyNumberFormat="1" applyFont="1" applyFill="1" applyBorder="1" applyAlignment="1">
      <alignment horizontal="left" wrapText="1"/>
    </xf>
    <xf numFmtId="0" fontId="4" fillId="0" borderId="23" xfId="0" applyFont="1" applyFill="1" applyBorder="1" applyAlignment="1">
      <alignment horizontal="center"/>
    </xf>
    <xf numFmtId="0" fontId="4" fillId="0" borderId="48" xfId="0" applyFont="1" applyFill="1" applyBorder="1" applyAlignment="1">
      <alignment horizontal="left" wrapText="1"/>
    </xf>
    <xf numFmtId="1" fontId="4" fillId="0" borderId="0" xfId="0" applyNumberFormat="1" applyFont="1" applyFill="1" applyBorder="1" applyAlignment="1">
      <alignment horizontal="right"/>
    </xf>
    <xf numFmtId="4" fontId="4" fillId="0" borderId="20" xfId="0" applyNumberFormat="1" applyFont="1" applyFill="1" applyBorder="1" applyAlignment="1">
      <alignment horizontal="left" wrapText="1"/>
    </xf>
    <xf numFmtId="0" fontId="4" fillId="0" borderId="31" xfId="0" applyNumberFormat="1" applyFont="1" applyFill="1" applyBorder="1" applyAlignment="1">
      <alignment horizontal="left" wrapText="1"/>
    </xf>
    <xf numFmtId="0" fontId="33" fillId="0" borderId="50" xfId="0" applyFont="1" applyBorder="1" applyAlignment="1">
      <alignment vertical="top" wrapText="1"/>
    </xf>
    <xf numFmtId="3" fontId="0" fillId="0" borderId="31" xfId="0" applyNumberFormat="1" applyFill="1" applyBorder="1" applyAlignment="1">
      <alignment horizontal="center" vertical="center" wrapText="1"/>
    </xf>
    <xf numFmtId="3" fontId="0" fillId="0" borderId="31" xfId="0" applyNumberFormat="1" applyFont="1" applyFill="1" applyBorder="1" applyAlignment="1">
      <alignment horizontal="left" wrapText="1"/>
    </xf>
    <xf numFmtId="0" fontId="4" fillId="0" borderId="10" xfId="0" applyFont="1" applyBorder="1" applyAlignment="1">
      <alignment horizontal="left" vertical="top" wrapText="1"/>
    </xf>
    <xf numFmtId="4" fontId="4" fillId="0" borderId="10" xfId="0" applyNumberFormat="1" applyFont="1" applyFill="1" applyBorder="1" applyAlignment="1">
      <alignment horizontal="left" vertical="top" wrapText="1"/>
    </xf>
    <xf numFmtId="0" fontId="4" fillId="0" borderId="0" xfId="0" applyFont="1" applyAlignment="1">
      <alignment horizontal="left" vertical="top" wrapText="1"/>
    </xf>
    <xf numFmtId="4" fontId="4" fillId="0" borderId="0" xfId="0" applyNumberFormat="1" applyFont="1" applyFill="1" applyBorder="1" applyAlignment="1">
      <alignment horizontal="left" vertical="top" wrapText="1"/>
    </xf>
    <xf numFmtId="4" fontId="4" fillId="0" borderId="12" xfId="0" applyNumberFormat="1" applyFont="1" applyFill="1" applyBorder="1" applyAlignment="1">
      <alignment horizontal="left" vertical="top" wrapText="1"/>
    </xf>
    <xf numFmtId="0" fontId="4" fillId="0" borderId="10" xfId="0" applyNumberFormat="1" applyFont="1" applyBorder="1" applyAlignment="1">
      <alignment horizontal="left" vertical="top" wrapText="1"/>
    </xf>
    <xf numFmtId="0" fontId="4" fillId="0" borderId="10"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10"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0" applyFont="1" applyAlignment="1">
      <alignment horizontal="left" vertical="top" wrapText="1"/>
    </xf>
    <xf numFmtId="0" fontId="6" fillId="0" borderId="10" xfId="0" applyFont="1" applyBorder="1" applyAlignment="1">
      <alignment wrapText="1"/>
    </xf>
    <xf numFmtId="0" fontId="0" fillId="0" borderId="51" xfId="0" applyBorder="1" applyAlignment="1">
      <alignment wrapText="1"/>
    </xf>
    <xf numFmtId="0" fontId="0" fillId="0" borderId="52" xfId="0" applyBorder="1" applyAlignment="1">
      <alignment wrapText="1"/>
    </xf>
    <xf numFmtId="3" fontId="0" fillId="0" borderId="26" xfId="0" applyNumberFormat="1" applyBorder="1" applyAlignment="1">
      <alignment wrapText="1"/>
    </xf>
    <xf numFmtId="3" fontId="6" fillId="0" borderId="14" xfId="0" applyNumberFormat="1" applyFont="1" applyFill="1" applyBorder="1" applyAlignment="1">
      <alignment wrapText="1"/>
    </xf>
    <xf numFmtId="0" fontId="6" fillId="0" borderId="41" xfId="0" applyFont="1" applyBorder="1" applyAlignment="1">
      <alignment/>
    </xf>
    <xf numFmtId="3" fontId="0" fillId="0" borderId="53" xfId="0" applyNumberFormat="1" applyBorder="1" applyAlignment="1">
      <alignment/>
    </xf>
    <xf numFmtId="3" fontId="0" fillId="0" borderId="31" xfId="0" applyNumberFormat="1" applyBorder="1" applyAlignment="1">
      <alignment/>
    </xf>
    <xf numFmtId="0" fontId="0" fillId="0" borderId="54" xfId="0" applyBorder="1" applyAlignment="1">
      <alignment wrapText="1"/>
    </xf>
    <xf numFmtId="0" fontId="0" fillId="0" borderId="20" xfId="0" applyBorder="1" applyAlignment="1">
      <alignment wrapText="1"/>
    </xf>
    <xf numFmtId="3" fontId="0" fillId="0" borderId="16" xfId="0" applyNumberFormat="1" applyBorder="1" applyAlignment="1">
      <alignment wrapText="1"/>
    </xf>
    <xf numFmtId="3" fontId="6" fillId="0" borderId="37" xfId="0" applyNumberFormat="1" applyFont="1" applyFill="1" applyBorder="1" applyAlignment="1">
      <alignment wrapText="1"/>
    </xf>
    <xf numFmtId="4" fontId="4" fillId="0" borderId="23" xfId="0" applyNumberFormat="1" applyFont="1" applyFill="1" applyBorder="1" applyAlignment="1">
      <alignment horizontal="left" vertical="top" wrapText="1"/>
    </xf>
    <xf numFmtId="3" fontId="0" fillId="0" borderId="10" xfId="0" applyNumberFormat="1" applyFill="1" applyBorder="1" applyAlignment="1">
      <alignment horizontal="center" vertical="center" wrapText="1"/>
    </xf>
    <xf numFmtId="14" fontId="34" fillId="0" borderId="0" xfId="0" applyNumberFormat="1" applyFont="1" applyAlignment="1">
      <alignment horizontal="left" vertical="top" wrapText="1"/>
    </xf>
    <xf numFmtId="0" fontId="4" fillId="0" borderId="0" xfId="0" applyFont="1" applyAlignment="1">
      <alignment horizontal="right" wrapText="1"/>
    </xf>
    <xf numFmtId="0" fontId="0" fillId="0" borderId="10" xfId="0" applyFill="1" applyBorder="1" applyAlignment="1">
      <alignment wrapText="1"/>
    </xf>
    <xf numFmtId="0" fontId="4" fillId="0" borderId="23" xfId="0" applyFont="1" applyFill="1" applyBorder="1" applyAlignment="1">
      <alignment horizontal="left" vertical="top" wrapText="1"/>
    </xf>
    <xf numFmtId="0" fontId="4" fillId="0" borderId="23" xfId="0" applyFont="1" applyFill="1" applyBorder="1" applyAlignment="1">
      <alignment/>
    </xf>
    <xf numFmtId="0" fontId="12" fillId="0" borderId="10" xfId="0" applyFont="1" applyFill="1" applyBorder="1" applyAlignment="1">
      <alignment/>
    </xf>
    <xf numFmtId="0" fontId="4" fillId="0" borderId="10" xfId="0" applyFont="1" applyFill="1" applyBorder="1" applyAlignment="1" applyProtection="1">
      <alignment horizontal="left" vertical="center" wrapText="1"/>
      <protection/>
    </xf>
    <xf numFmtId="0" fontId="14" fillId="0" borderId="0" xfId="0" applyFont="1" applyBorder="1" applyAlignment="1">
      <alignment/>
    </xf>
    <xf numFmtId="3" fontId="0" fillId="0" borderId="19" xfId="0" applyNumberFormat="1" applyBorder="1" applyAlignment="1">
      <alignment wrapText="1"/>
    </xf>
    <xf numFmtId="3" fontId="0" fillId="0" borderId="18" xfId="0" applyNumberFormat="1" applyBorder="1" applyAlignment="1">
      <alignment wrapText="1"/>
    </xf>
    <xf numFmtId="3" fontId="0" fillId="0" borderId="25" xfId="0" applyNumberFormat="1" applyBorder="1" applyAlignment="1">
      <alignment wrapText="1"/>
    </xf>
    <xf numFmtId="3" fontId="0" fillId="0" borderId="55" xfId="0" applyNumberFormat="1" applyBorder="1" applyAlignment="1">
      <alignment/>
    </xf>
    <xf numFmtId="3" fontId="0" fillId="0" borderId="16" xfId="0" applyNumberFormat="1" applyBorder="1" applyAlignment="1">
      <alignment/>
    </xf>
    <xf numFmtId="3" fontId="0" fillId="0" borderId="56" xfId="0" applyNumberFormat="1" applyBorder="1" applyAlignment="1">
      <alignment wrapText="1"/>
    </xf>
    <xf numFmtId="3" fontId="0" fillId="0" borderId="57" xfId="0" applyNumberFormat="1" applyBorder="1" applyAlignment="1">
      <alignment/>
    </xf>
    <xf numFmtId="0" fontId="5" fillId="0" borderId="14" xfId="0" applyFont="1" applyFill="1" applyBorder="1" applyAlignment="1">
      <alignment horizontal="center" vertical="top" wrapText="1"/>
    </xf>
    <xf numFmtId="0" fontId="0" fillId="0" borderId="50" xfId="0" applyBorder="1" applyAlignment="1">
      <alignment/>
    </xf>
    <xf numFmtId="0" fontId="0" fillId="0" borderId="43" xfId="0" applyBorder="1" applyAlignment="1">
      <alignment/>
    </xf>
    <xf numFmtId="4" fontId="4" fillId="0" borderId="50" xfId="0" applyNumberFormat="1" applyFont="1" applyFill="1" applyBorder="1" applyAlignment="1">
      <alignment horizontal="center" wrapText="1"/>
    </xf>
    <xf numFmtId="0" fontId="0" fillId="0" borderId="50" xfId="0" applyBorder="1" applyAlignment="1">
      <alignment horizontal="center" wrapText="1"/>
    </xf>
    <xf numFmtId="0" fontId="0" fillId="0" borderId="42" xfId="0" applyBorder="1" applyAlignment="1">
      <alignment horizontal="center" wrapText="1"/>
    </xf>
    <xf numFmtId="0" fontId="6" fillId="0" borderId="54" xfId="0" applyFont="1" applyBorder="1" applyAlignment="1">
      <alignment horizontal="center"/>
    </xf>
    <xf numFmtId="0" fontId="6" fillId="0" borderId="58" xfId="0" applyFont="1" applyBorder="1" applyAlignment="1">
      <alignment horizontal="center"/>
    </xf>
    <xf numFmtId="0" fontId="6" fillId="0" borderId="59" xfId="0" applyFont="1" applyBorder="1" applyAlignment="1">
      <alignment horizontal="center"/>
    </xf>
    <xf numFmtId="0" fontId="6" fillId="0" borderId="10" xfId="0" applyFont="1" applyBorder="1" applyAlignment="1">
      <alignment wrapText="1"/>
    </xf>
    <xf numFmtId="0" fontId="0" fillId="0" borderId="0" xfId="0" applyAlignment="1">
      <alignment/>
    </xf>
    <xf numFmtId="0" fontId="4" fillId="0" borderId="50" xfId="0" applyFont="1" applyBorder="1" applyAlignment="1">
      <alignment/>
    </xf>
    <xf numFmtId="0" fontId="4" fillId="0" borderId="43" xfId="0" applyFont="1" applyBorder="1" applyAlignment="1">
      <alignment/>
    </xf>
    <xf numFmtId="0" fontId="4" fillId="0" borderId="50" xfId="0" applyFont="1" applyFill="1" applyBorder="1" applyAlignment="1">
      <alignment horizontal="center" wrapText="1"/>
    </xf>
    <xf numFmtId="0" fontId="4" fillId="0" borderId="42" xfId="0" applyFont="1" applyFill="1" applyBorder="1" applyAlignment="1">
      <alignment horizontal="center" wrapText="1"/>
    </xf>
    <xf numFmtId="0" fontId="19" fillId="0" borderId="31" xfId="0" applyFont="1" applyFill="1" applyBorder="1" applyAlignment="1">
      <alignment horizontal="left" wrapText="1"/>
    </xf>
    <xf numFmtId="0" fontId="4" fillId="0" borderId="55" xfId="0" applyFont="1" applyFill="1" applyBorder="1" applyAlignment="1">
      <alignment horizontal="left" wrapText="1"/>
    </xf>
    <xf numFmtId="0" fontId="4" fillId="0" borderId="13" xfId="0" applyFont="1" applyFill="1" applyBorder="1" applyAlignment="1">
      <alignment horizontal="left" wrapText="1"/>
    </xf>
    <xf numFmtId="0" fontId="5" fillId="0" borderId="31" xfId="0" applyFont="1" applyFill="1" applyBorder="1" applyAlignment="1">
      <alignment horizontal="lef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275</xdr:row>
      <xdr:rowOff>0</xdr:rowOff>
    </xdr:from>
    <xdr:to>
      <xdr:col>8</xdr:col>
      <xdr:colOff>19050</xdr:colOff>
      <xdr:row>275</xdr:row>
      <xdr:rowOff>0</xdr:rowOff>
    </xdr:to>
    <xdr:sp>
      <xdr:nvSpPr>
        <xdr:cNvPr id="1" name="Line 2"/>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 name="Line 3"/>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3" name="Line 4"/>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4" name="Line 5"/>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5" name="Line 6"/>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6" name="Line 7"/>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7" name="Line 8"/>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8" name="Line 9"/>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9" name="Line 10"/>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10" name="Line 11"/>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11" name="Line 12"/>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12" name="Line 13"/>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13" name="Line 14"/>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14" name="Line 15"/>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15" name="Line 16"/>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16" name="Line 17"/>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17" name="Line 18"/>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18" name="Line 19"/>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19" name="Line 20"/>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20" name="Line 21"/>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21" name="Line 22"/>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22" name="Line 23"/>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23" name="Line 24"/>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24" name="Line 25"/>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25" name="Line 26"/>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26" name="Line 27"/>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27" name="Line 28"/>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28" name="Line 29"/>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29" name="Line 30"/>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30" name="Line 31"/>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31" name="Line 32"/>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32" name="Line 33"/>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33" name="Line 34"/>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34" name="Line 35"/>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35" name="Line 36"/>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36" name="Line 37"/>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37" name="Line 38"/>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38" name="Line 39"/>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39" name="Line 40"/>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40" name="Line 41"/>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41" name="Line 42"/>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42" name="Line 43"/>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43" name="Line 44"/>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44" name="Line 45"/>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45" name="Line 46"/>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46" name="Line 47"/>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47" name="Line 48"/>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48" name="Line 49"/>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49" name="Line 50"/>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50" name="Line 51"/>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51" name="Line 52"/>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52" name="Line 53"/>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53" name="Line 54"/>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54" name="Line 55"/>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55" name="Line 56"/>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56" name="Line 57"/>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57" name="Line 58"/>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58" name="Line 59"/>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59" name="Line 60"/>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60" name="Line 61"/>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61" name="Line 62"/>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62" name="Line 63"/>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63" name="Line 64"/>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64" name="Line 65"/>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65" name="Line 66"/>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66" name="Line 67"/>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67" name="Line 68"/>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68" name="Line 69"/>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69" name="Line 70"/>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70" name="Line 71"/>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71" name="Line 72"/>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72" name="Line 73"/>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73" name="Line 74"/>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74" name="Line 75"/>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75" name="Line 76"/>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76" name="Line 77"/>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77" name="Line 78"/>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78" name="Line 79"/>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79" name="Line 80"/>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80" name="Line 81"/>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81" name="Line 82"/>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82" name="Line 83"/>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83" name="Line 84"/>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84" name="Line 85"/>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85" name="Line 86"/>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86" name="Line 87"/>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87" name="Line 88"/>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88" name="Line 89"/>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89" name="Line 90"/>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90" name="Line 91"/>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91" name="Line 92"/>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92" name="Line 93"/>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93" name="Line 94"/>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94" name="Line 95"/>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95" name="Line 96"/>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96" name="Line 97"/>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97" name="Line 98"/>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98" name="Line 99"/>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99" name="Line 100"/>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00" name="Line 101"/>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01" name="Line 102"/>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02" name="Line 103"/>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03" name="Line 104"/>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04" name="Line 105"/>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105" name="Line 117"/>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106" name="Line 118"/>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107" name="Line 119"/>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108" name="Line 120"/>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109" name="Line 121"/>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110" name="Line 122"/>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111" name="Line 123"/>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112" name="Line 124"/>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113" name="Line 125"/>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114" name="Line 126"/>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115" name="Line 127"/>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116" name="Line 128"/>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117" name="Line 129"/>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118" name="Line 130"/>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119" name="Line 131"/>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120" name="Line 132"/>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121" name="Line 133"/>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122" name="Line 134"/>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123" name="Line 135"/>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124" name="Line 136"/>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125" name="Line 137"/>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126" name="Line 138"/>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275</xdr:row>
      <xdr:rowOff>0</xdr:rowOff>
    </xdr:from>
    <xdr:to>
      <xdr:col>4</xdr:col>
      <xdr:colOff>342900</xdr:colOff>
      <xdr:row>275</xdr:row>
      <xdr:rowOff>0</xdr:rowOff>
    </xdr:to>
    <xdr:sp>
      <xdr:nvSpPr>
        <xdr:cNvPr id="127" name="Line 139"/>
        <xdr:cNvSpPr>
          <a:spLocks/>
        </xdr:cNvSpPr>
      </xdr:nvSpPr>
      <xdr:spPr>
        <a:xfrm>
          <a:off x="6381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28" name="Line 143"/>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29" name="Line 144"/>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30" name="Line 145"/>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31" name="Line 146"/>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32" name="Line 147"/>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33" name="Line 148"/>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34" name="Line 149"/>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35" name="Line 150"/>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36" name="Line 151"/>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37" name="Line 152"/>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38" name="Line 153"/>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39" name="Line 154"/>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40" name="Line 155"/>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41" name="Line 156"/>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42" name="Line 157"/>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43" name="Line 158"/>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44" name="Line 159"/>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45" name="Line 160"/>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46" name="Line 161"/>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47" name="Line 162"/>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48" name="Line 163"/>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49" name="Line 164"/>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50" name="Line 165"/>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51" name="Line 166"/>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52" name="Line 167"/>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53" name="Line 168"/>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54" name="Line 169"/>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55" name="Line 170"/>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56" name="Line 171"/>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57" name="Line 172"/>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58" name="Line 173"/>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59" name="Line 174"/>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60" name="Line 175"/>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61" name="Line 176"/>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62" name="Line 177"/>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63" name="Line 178"/>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64" name="Line 179"/>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65" name="Line 180"/>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66" name="Line 181"/>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67" name="Line 182"/>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68" name="Line 183"/>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69" name="Line 184"/>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70" name="Line 185"/>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71" name="Line 186"/>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72" name="Line 187"/>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73" name="Line 188"/>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74" name="Line 189"/>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75" name="Line 190"/>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76" name="Line 191"/>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77" name="Line 192"/>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78" name="Line 193"/>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79" name="Line 194"/>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80" name="Line 195"/>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81" name="Line 196"/>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82" name="Line 197"/>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83" name="Line 198"/>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84" name="Line 199"/>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85" name="Line 200"/>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86" name="Line 201"/>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87" name="Line 202"/>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88" name="Line 203"/>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275</xdr:row>
      <xdr:rowOff>0</xdr:rowOff>
    </xdr:from>
    <xdr:to>
      <xdr:col>12</xdr:col>
      <xdr:colOff>342900</xdr:colOff>
      <xdr:row>275</xdr:row>
      <xdr:rowOff>0</xdr:rowOff>
    </xdr:to>
    <xdr:sp>
      <xdr:nvSpPr>
        <xdr:cNvPr id="189" name="Line 204"/>
        <xdr:cNvSpPr>
          <a:spLocks/>
        </xdr:cNvSpPr>
      </xdr:nvSpPr>
      <xdr:spPr>
        <a:xfrm>
          <a:off x="1023937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200025</xdr:colOff>
      <xdr:row>275</xdr:row>
      <xdr:rowOff>9525</xdr:rowOff>
    </xdr:from>
    <xdr:to>
      <xdr:col>12</xdr:col>
      <xdr:colOff>333375</xdr:colOff>
      <xdr:row>275</xdr:row>
      <xdr:rowOff>9525</xdr:rowOff>
    </xdr:to>
    <xdr:sp>
      <xdr:nvSpPr>
        <xdr:cNvPr id="190" name="Line 205"/>
        <xdr:cNvSpPr>
          <a:spLocks/>
        </xdr:cNvSpPr>
      </xdr:nvSpPr>
      <xdr:spPr>
        <a:xfrm>
          <a:off x="10229850" y="2280570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91" name="Line 208"/>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92" name="Line 209"/>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93" name="Line 210"/>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94" name="Line 211"/>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95" name="Line 212"/>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96" name="Line 213"/>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97" name="Line 214"/>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98" name="Line 215"/>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199" name="Line 216"/>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200" name="Line 217"/>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201" name="Line 218"/>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202" name="Line 219"/>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275</xdr:row>
      <xdr:rowOff>0</xdr:rowOff>
    </xdr:from>
    <xdr:to>
      <xdr:col>7</xdr:col>
      <xdr:colOff>342900</xdr:colOff>
      <xdr:row>275</xdr:row>
      <xdr:rowOff>0</xdr:rowOff>
    </xdr:to>
    <xdr:sp>
      <xdr:nvSpPr>
        <xdr:cNvPr id="203" name="Line 220"/>
        <xdr:cNvSpPr>
          <a:spLocks/>
        </xdr:cNvSpPr>
      </xdr:nvSpPr>
      <xdr:spPr>
        <a:xfrm>
          <a:off x="5572125" y="2280475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04" name="Line 225"/>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05" name="Line 226"/>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06" name="Line 227"/>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07" name="Line 228"/>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08" name="Line 229"/>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09" name="Line 230"/>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10" name="Line 231"/>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11" name="Line 232"/>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12" name="Line 233"/>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13" name="Line 234"/>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14" name="Line 235"/>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15" name="Line 236"/>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16" name="Line 237"/>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17" name="Line 238"/>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18" name="Line 239"/>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19" name="Line 240"/>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20" name="Line 241"/>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21" name="Line 242"/>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22" name="Line 243"/>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23" name="Line 244"/>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24" name="Line 245"/>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25" name="Line 246"/>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26" name="Line 247"/>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27" name="Line 248"/>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28" name="Line 249"/>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29" name="Line 250"/>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30" name="Line 251"/>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31" name="Line 252"/>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32" name="Line 253"/>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33" name="Line 254"/>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34" name="Line 255"/>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35" name="Line 256"/>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36" name="Line 257"/>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37" name="Line 258"/>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38" name="Line 259"/>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39" name="Line 260"/>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40" name="Line 261"/>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41" name="Line 262"/>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275</xdr:row>
      <xdr:rowOff>0</xdr:rowOff>
    </xdr:from>
    <xdr:to>
      <xdr:col>8</xdr:col>
      <xdr:colOff>19050</xdr:colOff>
      <xdr:row>275</xdr:row>
      <xdr:rowOff>0</xdr:rowOff>
    </xdr:to>
    <xdr:sp>
      <xdr:nvSpPr>
        <xdr:cNvPr id="242" name="Line 263"/>
        <xdr:cNvSpPr>
          <a:spLocks/>
        </xdr:cNvSpPr>
      </xdr:nvSpPr>
      <xdr:spPr>
        <a:xfrm>
          <a:off x="6534150" y="22804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243" name="Line 268"/>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244" name="Line 269"/>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245" name="Line 270"/>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246" name="Line 271"/>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247" name="Line 272"/>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248" name="Line 273"/>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249" name="Line 274"/>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250" name="Line 275"/>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251" name="Line 276"/>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252" name="Line 277"/>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253" name="Line 278"/>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254" name="Line 279"/>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255" name="Line 280"/>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256" name="Line 281"/>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257" name="Line 282"/>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258" name="Line 283"/>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259" name="Line 284"/>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260" name="Line 285"/>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261" name="Line 286"/>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262" name="Line 287"/>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263" name="Line 288"/>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264" name="Line 289"/>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265" name="Line 290"/>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266" name="Line 291"/>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267" name="Line 292"/>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268" name="Line 293"/>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69" name="Line 294"/>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70" name="Line 295"/>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71" name="Line 296"/>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72" name="Line 297"/>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73" name="Line 298"/>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74" name="Line 299"/>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75" name="Line 300"/>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76" name="Line 301"/>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77" name="Line 302"/>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78" name="Line 303"/>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79" name="Line 304"/>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80" name="Line 305"/>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81" name="Line 306"/>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82" name="Line 307"/>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83" name="Line 308"/>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84" name="Line 309"/>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85" name="Line 310"/>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86" name="Line 311"/>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87" name="Line 312"/>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88" name="Line 313"/>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89" name="Line 314"/>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90" name="Line 315"/>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91" name="Line 316"/>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92" name="Line 317"/>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93" name="Line 318"/>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94" name="Line 319"/>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95" name="Line 320"/>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96" name="Line 321"/>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97" name="Line 322"/>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98" name="Line 323"/>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299" name="Line 324"/>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00" name="Line 325"/>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01" name="Line 326"/>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02" name="Line 327"/>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03" name="Line 328"/>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04" name="Line 329"/>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05" name="Line 330"/>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06" name="Line 331"/>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07" name="Line 332"/>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08" name="Line 333"/>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09" name="Line 334"/>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10" name="Line 335"/>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11" name="Line 336"/>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12" name="Line 337"/>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13" name="Line 338"/>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14" name="Line 339"/>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15" name="Line 340"/>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16" name="Line 341"/>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17" name="Line 342"/>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18" name="Line 343"/>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19" name="Line 344"/>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20" name="Line 345"/>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321" name="Line 346"/>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322" name="Line 347"/>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323" name="Line 348"/>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324" name="Line 349"/>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325" name="Line 350"/>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326" name="Line 351"/>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327" name="Line 352"/>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328" name="Line 353"/>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329" name="Line 354"/>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262</xdr:row>
      <xdr:rowOff>0</xdr:rowOff>
    </xdr:from>
    <xdr:to>
      <xdr:col>4</xdr:col>
      <xdr:colOff>342900</xdr:colOff>
      <xdr:row>262</xdr:row>
      <xdr:rowOff>0</xdr:rowOff>
    </xdr:to>
    <xdr:sp>
      <xdr:nvSpPr>
        <xdr:cNvPr id="330" name="Line 355"/>
        <xdr:cNvSpPr>
          <a:spLocks/>
        </xdr:cNvSpPr>
      </xdr:nvSpPr>
      <xdr:spPr>
        <a:xfrm>
          <a:off x="63817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31" name="Line 356"/>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32" name="Line 357"/>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33" name="Line 358"/>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34" name="Line 359"/>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35" name="Line 360"/>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36" name="Line 361"/>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37" name="Line 362"/>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38" name="Line 363"/>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39" name="Line 364"/>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40" name="Line 365"/>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41" name="Line 366"/>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42" name="Line 367"/>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43" name="Line 368"/>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44" name="Line 369"/>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45" name="Line 370"/>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46" name="Line 371"/>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47" name="Line 372"/>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48" name="Line 373"/>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49" name="Line 374"/>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50" name="Line 375"/>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51" name="Line 376"/>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52" name="Line 377"/>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53" name="Line 378"/>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54" name="Line 379"/>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55" name="Line 380"/>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56" name="Line 381"/>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57" name="Line 382"/>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58" name="Line 383"/>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59" name="Line 384"/>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60" name="Line 385"/>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61" name="Line 386"/>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62" name="Line 387"/>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63" name="Line 388"/>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64" name="Line 389"/>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65" name="Line 390"/>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66" name="Line 391"/>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67" name="Line 392"/>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68" name="Line 393"/>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262</xdr:row>
      <xdr:rowOff>0</xdr:rowOff>
    </xdr:from>
    <xdr:to>
      <xdr:col>7</xdr:col>
      <xdr:colOff>342900</xdr:colOff>
      <xdr:row>262</xdr:row>
      <xdr:rowOff>0</xdr:rowOff>
    </xdr:to>
    <xdr:sp>
      <xdr:nvSpPr>
        <xdr:cNvPr id="369" name="Line 394"/>
        <xdr:cNvSpPr>
          <a:spLocks/>
        </xdr:cNvSpPr>
      </xdr:nvSpPr>
      <xdr:spPr>
        <a:xfrm>
          <a:off x="5572125" y="2224944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70" name="Line 395"/>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71" name="Line 396"/>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72" name="Line 397"/>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73" name="Line 398"/>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74" name="Line 399"/>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75" name="Line 400"/>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76" name="Line 401"/>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77" name="Line 402"/>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78" name="Line 403"/>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79" name="Line 404"/>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80" name="Line 405"/>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81" name="Line 406"/>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82" name="Line 407"/>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83" name="Line 408"/>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84" name="Line 409"/>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85" name="Line 410"/>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86" name="Line 411"/>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87" name="Line 412"/>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88" name="Line 413"/>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89" name="Line 414"/>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90" name="Line 415"/>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91" name="Line 416"/>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92" name="Line 417"/>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93" name="Line 418"/>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94" name="Line 419"/>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95" name="Line 420"/>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96" name="Line 421"/>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97" name="Line 422"/>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98" name="Line 423"/>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399" name="Line 424"/>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400" name="Line 425"/>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401" name="Line 426"/>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402" name="Line 427"/>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403" name="Line 428"/>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404" name="Line 429"/>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405" name="Line 430"/>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406" name="Line 431"/>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407" name="Line 432"/>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262</xdr:row>
      <xdr:rowOff>0</xdr:rowOff>
    </xdr:from>
    <xdr:to>
      <xdr:col>8</xdr:col>
      <xdr:colOff>19050</xdr:colOff>
      <xdr:row>262</xdr:row>
      <xdr:rowOff>0</xdr:rowOff>
    </xdr:to>
    <xdr:sp>
      <xdr:nvSpPr>
        <xdr:cNvPr id="408" name="Line 433"/>
        <xdr:cNvSpPr>
          <a:spLocks/>
        </xdr:cNvSpPr>
      </xdr:nvSpPr>
      <xdr:spPr>
        <a:xfrm>
          <a:off x="6534150" y="22249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191</xdr:row>
      <xdr:rowOff>0</xdr:rowOff>
    </xdr:from>
    <xdr:to>
      <xdr:col>8</xdr:col>
      <xdr:colOff>19050</xdr:colOff>
      <xdr:row>191</xdr:row>
      <xdr:rowOff>0</xdr:rowOff>
    </xdr:to>
    <xdr:sp>
      <xdr:nvSpPr>
        <xdr:cNvPr id="1" name="Line 2"/>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 name="Line 3"/>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3" name="Line 4"/>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4" name="Line 5"/>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5" name="Line 6"/>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6" name="Line 7"/>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7" name="Line 8"/>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8" name="Line 9"/>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9" name="Line 10"/>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10" name="Line 11"/>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11" name="Line 12"/>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12" name="Line 13"/>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13" name="Line 14"/>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14" name="Line 15"/>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15" name="Line 16"/>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16" name="Line 17"/>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17" name="Line 18"/>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18" name="Line 19"/>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19" name="Line 20"/>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20" name="Line 21"/>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21" name="Line 22"/>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22" name="Line 23"/>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23" name="Line 24"/>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24" name="Line 25"/>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25" name="Line 26"/>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26" name="Line 27"/>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27" name="Line 28"/>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28" name="Line 29"/>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29" name="Line 30"/>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30" name="Line 31"/>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31" name="Line 32"/>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32" name="Line 33"/>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33" name="Line 34"/>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34" name="Line 35"/>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35" name="Line 36"/>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36" name="Line 37"/>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37" name="Line 38"/>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38" name="Line 39"/>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39" name="Line 40"/>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40" name="Line 41"/>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41" name="Line 42"/>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42" name="Line 43"/>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43" name="Line 44"/>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44" name="Line 45"/>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45" name="Line 46"/>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46" name="Line 47"/>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47" name="Line 48"/>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48" name="Line 49"/>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49" name="Line 50"/>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50" name="Line 51"/>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51" name="Line 52"/>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52" name="Line 53"/>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53" name="Line 54"/>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54" name="Line 55"/>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55" name="Line 56"/>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56" name="Line 57"/>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57" name="Line 58"/>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58" name="Line 59"/>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59" name="Line 60"/>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60" name="Line 61"/>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61" name="Line 62"/>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62" name="Line 63"/>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63" name="Line 64"/>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64" name="Line 65"/>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65" name="Line 66"/>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66" name="Line 67"/>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67" name="Line 68"/>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68" name="Line 69"/>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69" name="Line 70"/>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70" name="Line 71"/>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71" name="Line 72"/>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72" name="Line 73"/>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73" name="Line 74"/>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74" name="Line 75"/>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75" name="Line 76"/>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76" name="Line 77"/>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77" name="Line 78"/>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78" name="Line 79"/>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79" name="Line 80"/>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80" name="Line 81"/>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81" name="Line 82"/>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82" name="Line 83"/>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83" name="Line 84"/>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84" name="Line 85"/>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85" name="Line 86"/>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86" name="Line 87"/>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87" name="Line 88"/>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88" name="Line 89"/>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89" name="Line 90"/>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90" name="Line 91"/>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91" name="Line 92"/>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92" name="Line 93"/>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93" name="Line 94"/>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94" name="Line 95"/>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95" name="Line 96"/>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96" name="Line 97"/>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97" name="Line 98"/>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98" name="Line 99"/>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99" name="Line 100"/>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00" name="Line 101"/>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01" name="Line 102"/>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02" name="Line 103"/>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03" name="Line 104"/>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04" name="Line 105"/>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105" name="Line 117"/>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106" name="Line 118"/>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107" name="Line 119"/>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108" name="Line 120"/>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109" name="Line 121"/>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110" name="Line 122"/>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111" name="Line 123"/>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112" name="Line 124"/>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113" name="Line 125"/>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114" name="Line 126"/>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115" name="Line 127"/>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116" name="Line 128"/>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117" name="Line 129"/>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118" name="Line 130"/>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119" name="Line 131"/>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120" name="Line 132"/>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121" name="Line 133"/>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122" name="Line 134"/>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123" name="Line 135"/>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124" name="Line 136"/>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125" name="Line 137"/>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126" name="Line 138"/>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191</xdr:row>
      <xdr:rowOff>0</xdr:rowOff>
    </xdr:from>
    <xdr:to>
      <xdr:col>4</xdr:col>
      <xdr:colOff>342900</xdr:colOff>
      <xdr:row>191</xdr:row>
      <xdr:rowOff>0</xdr:rowOff>
    </xdr:to>
    <xdr:sp>
      <xdr:nvSpPr>
        <xdr:cNvPr id="127" name="Line 139"/>
        <xdr:cNvSpPr>
          <a:spLocks/>
        </xdr:cNvSpPr>
      </xdr:nvSpPr>
      <xdr:spPr>
        <a:xfrm>
          <a:off x="638175"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28" name="Line 143"/>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29" name="Line 144"/>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30" name="Line 145"/>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31" name="Line 146"/>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32" name="Line 147"/>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33" name="Line 148"/>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34" name="Line 149"/>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35" name="Line 150"/>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36" name="Line 151"/>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37" name="Line 152"/>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38" name="Line 153"/>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39" name="Line 154"/>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40" name="Line 155"/>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41" name="Line 156"/>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42" name="Line 157"/>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43" name="Line 158"/>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44" name="Line 159"/>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45" name="Line 160"/>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46" name="Line 161"/>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47" name="Line 162"/>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48" name="Line 163"/>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49" name="Line 164"/>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50" name="Line 165"/>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51" name="Line 166"/>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52" name="Line 167"/>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53" name="Line 168"/>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54" name="Line 169"/>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55" name="Line 170"/>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56" name="Line 171"/>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57" name="Line 172"/>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58" name="Line 173"/>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59" name="Line 174"/>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60" name="Line 175"/>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61" name="Line 176"/>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62" name="Line 177"/>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63" name="Line 178"/>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64" name="Line 179"/>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65" name="Line 180"/>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66" name="Line 181"/>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67" name="Line 182"/>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68" name="Line 183"/>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69" name="Line 184"/>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70" name="Line 185"/>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71" name="Line 186"/>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72" name="Line 187"/>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73" name="Line 188"/>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74" name="Line 189"/>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75" name="Line 190"/>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76" name="Line 191"/>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77" name="Line 192"/>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78" name="Line 193"/>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79" name="Line 194"/>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80" name="Line 195"/>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81" name="Line 196"/>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82" name="Line 197"/>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83" name="Line 198"/>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84" name="Line 199"/>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85" name="Line 200"/>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86" name="Line 201"/>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87" name="Line 202"/>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88" name="Line 203"/>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0</xdr:rowOff>
    </xdr:from>
    <xdr:to>
      <xdr:col>12</xdr:col>
      <xdr:colOff>0</xdr:colOff>
      <xdr:row>191</xdr:row>
      <xdr:rowOff>0</xdr:rowOff>
    </xdr:to>
    <xdr:sp>
      <xdr:nvSpPr>
        <xdr:cNvPr id="189" name="Line 204"/>
        <xdr:cNvSpPr>
          <a:spLocks/>
        </xdr:cNvSpPr>
      </xdr:nvSpPr>
      <xdr:spPr>
        <a:xfrm>
          <a:off x="883920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191</xdr:row>
      <xdr:rowOff>9525</xdr:rowOff>
    </xdr:from>
    <xdr:to>
      <xdr:col>12</xdr:col>
      <xdr:colOff>0</xdr:colOff>
      <xdr:row>191</xdr:row>
      <xdr:rowOff>9525</xdr:rowOff>
    </xdr:to>
    <xdr:sp>
      <xdr:nvSpPr>
        <xdr:cNvPr id="190" name="Line 205"/>
        <xdr:cNvSpPr>
          <a:spLocks/>
        </xdr:cNvSpPr>
      </xdr:nvSpPr>
      <xdr:spPr>
        <a:xfrm>
          <a:off x="8839200" y="14308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91" name="Line 208"/>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92" name="Line 209"/>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93" name="Line 210"/>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94" name="Line 211"/>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95" name="Line 212"/>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96" name="Line 213"/>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97" name="Line 214"/>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98" name="Line 215"/>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199" name="Line 216"/>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200" name="Line 217"/>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201" name="Line 218"/>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202" name="Line 219"/>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191</xdr:row>
      <xdr:rowOff>0</xdr:rowOff>
    </xdr:from>
    <xdr:to>
      <xdr:col>7</xdr:col>
      <xdr:colOff>342900</xdr:colOff>
      <xdr:row>191</xdr:row>
      <xdr:rowOff>0</xdr:rowOff>
    </xdr:to>
    <xdr:sp>
      <xdr:nvSpPr>
        <xdr:cNvPr id="203" name="Line 220"/>
        <xdr:cNvSpPr>
          <a:spLocks/>
        </xdr:cNvSpPr>
      </xdr:nvSpPr>
      <xdr:spPr>
        <a:xfrm>
          <a:off x="5619750" y="143075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04" name="Line 225"/>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05" name="Line 226"/>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06" name="Line 227"/>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07" name="Line 228"/>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08" name="Line 229"/>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09" name="Line 230"/>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10" name="Line 231"/>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11" name="Line 232"/>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12" name="Line 233"/>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13" name="Line 234"/>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14" name="Line 235"/>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15" name="Line 236"/>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16" name="Line 237"/>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17" name="Line 238"/>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18" name="Line 239"/>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19" name="Line 240"/>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20" name="Line 241"/>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21" name="Line 242"/>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22" name="Line 243"/>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23" name="Line 244"/>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24" name="Line 245"/>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25" name="Line 246"/>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26" name="Line 247"/>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27" name="Line 248"/>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28" name="Line 249"/>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29" name="Line 250"/>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30" name="Line 251"/>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31" name="Line 252"/>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32" name="Line 253"/>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33" name="Line 254"/>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34" name="Line 255"/>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35" name="Line 256"/>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36" name="Line 257"/>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37" name="Line 258"/>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38" name="Line 259"/>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39" name="Line 260"/>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40" name="Line 261"/>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41" name="Line 262"/>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191</xdr:row>
      <xdr:rowOff>0</xdr:rowOff>
    </xdr:from>
    <xdr:to>
      <xdr:col>8</xdr:col>
      <xdr:colOff>19050</xdr:colOff>
      <xdr:row>191</xdr:row>
      <xdr:rowOff>0</xdr:rowOff>
    </xdr:to>
    <xdr:sp>
      <xdr:nvSpPr>
        <xdr:cNvPr id="242" name="Line 263"/>
        <xdr:cNvSpPr>
          <a:spLocks/>
        </xdr:cNvSpPr>
      </xdr:nvSpPr>
      <xdr:spPr>
        <a:xfrm>
          <a:off x="6419850" y="1430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243" name="Line 268"/>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244" name="Line 269"/>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245" name="Line 270"/>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246" name="Line 271"/>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247" name="Line 272"/>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248" name="Line 273"/>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249" name="Line 274"/>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250" name="Line 275"/>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251" name="Line 276"/>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252" name="Line 277"/>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253" name="Line 278"/>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254" name="Line 279"/>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255" name="Line 280"/>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256" name="Line 281"/>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257" name="Line 282"/>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258" name="Line 283"/>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259" name="Line 284"/>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260" name="Line 285"/>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261" name="Line 286"/>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262" name="Line 287"/>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263" name="Line 288"/>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264" name="Line 289"/>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265" name="Line 290"/>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266" name="Line 291"/>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267" name="Line 292"/>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268" name="Line 293"/>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69" name="Line 294"/>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70" name="Line 295"/>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71" name="Line 296"/>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72" name="Line 297"/>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73" name="Line 298"/>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74" name="Line 299"/>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75" name="Line 300"/>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76" name="Line 301"/>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77" name="Line 302"/>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78" name="Line 303"/>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79" name="Line 304"/>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80" name="Line 305"/>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81" name="Line 306"/>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82" name="Line 307"/>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83" name="Line 308"/>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84" name="Line 309"/>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85" name="Line 310"/>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86" name="Line 311"/>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87" name="Line 312"/>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88" name="Line 313"/>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89" name="Line 314"/>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90" name="Line 315"/>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91" name="Line 316"/>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92" name="Line 317"/>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93" name="Line 318"/>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94" name="Line 319"/>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95" name="Line 320"/>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96" name="Line 321"/>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97" name="Line 322"/>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98" name="Line 323"/>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299" name="Line 324"/>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00" name="Line 325"/>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01" name="Line 326"/>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02" name="Line 327"/>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03" name="Line 328"/>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04" name="Line 329"/>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05" name="Line 330"/>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06" name="Line 331"/>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07" name="Line 332"/>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08" name="Line 333"/>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09" name="Line 334"/>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10" name="Line 335"/>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11" name="Line 336"/>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12" name="Line 337"/>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13" name="Line 338"/>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14" name="Line 339"/>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15" name="Line 340"/>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16" name="Line 341"/>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17" name="Line 342"/>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18" name="Line 343"/>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19" name="Line 344"/>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20" name="Line 345"/>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321" name="Line 346"/>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322" name="Line 347"/>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323" name="Line 348"/>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324" name="Line 349"/>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325" name="Line 350"/>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326" name="Line 351"/>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327" name="Line 352"/>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328" name="Line 353"/>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329" name="Line 354"/>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177</xdr:row>
      <xdr:rowOff>0</xdr:rowOff>
    </xdr:from>
    <xdr:to>
      <xdr:col>4</xdr:col>
      <xdr:colOff>342900</xdr:colOff>
      <xdr:row>177</xdr:row>
      <xdr:rowOff>0</xdr:rowOff>
    </xdr:to>
    <xdr:sp>
      <xdr:nvSpPr>
        <xdr:cNvPr id="330" name="Line 355"/>
        <xdr:cNvSpPr>
          <a:spLocks/>
        </xdr:cNvSpPr>
      </xdr:nvSpPr>
      <xdr:spPr>
        <a:xfrm>
          <a:off x="638175"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31" name="Line 356"/>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32" name="Line 357"/>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33" name="Line 358"/>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34" name="Line 359"/>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35" name="Line 360"/>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36" name="Line 361"/>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37" name="Line 362"/>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38" name="Line 363"/>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39" name="Line 364"/>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40" name="Line 365"/>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41" name="Line 366"/>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42" name="Line 367"/>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43" name="Line 368"/>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44" name="Line 369"/>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45" name="Line 370"/>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46" name="Line 371"/>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47" name="Line 372"/>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48" name="Line 373"/>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49" name="Line 374"/>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50" name="Line 375"/>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51" name="Line 376"/>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52" name="Line 377"/>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53" name="Line 378"/>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54" name="Line 379"/>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55" name="Line 380"/>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56" name="Line 381"/>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57" name="Line 382"/>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58" name="Line 383"/>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59" name="Line 384"/>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60" name="Line 385"/>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61" name="Line 386"/>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62" name="Line 387"/>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63" name="Line 388"/>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64" name="Line 389"/>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65" name="Line 390"/>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66" name="Line 391"/>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67" name="Line 392"/>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68" name="Line 393"/>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177</xdr:row>
      <xdr:rowOff>0</xdr:rowOff>
    </xdr:from>
    <xdr:to>
      <xdr:col>7</xdr:col>
      <xdr:colOff>342900</xdr:colOff>
      <xdr:row>177</xdr:row>
      <xdr:rowOff>0</xdr:rowOff>
    </xdr:to>
    <xdr:sp>
      <xdr:nvSpPr>
        <xdr:cNvPr id="369" name="Line 394"/>
        <xdr:cNvSpPr>
          <a:spLocks/>
        </xdr:cNvSpPr>
      </xdr:nvSpPr>
      <xdr:spPr>
        <a:xfrm>
          <a:off x="5619750" y="135721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70" name="Line 395"/>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71" name="Line 396"/>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72" name="Line 397"/>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73" name="Line 398"/>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74" name="Line 399"/>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75" name="Line 400"/>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76" name="Line 401"/>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77" name="Line 402"/>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78" name="Line 403"/>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79" name="Line 404"/>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80" name="Line 405"/>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81" name="Line 406"/>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82" name="Line 407"/>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83" name="Line 408"/>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84" name="Line 409"/>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85" name="Line 410"/>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86" name="Line 411"/>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87" name="Line 412"/>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88" name="Line 413"/>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89" name="Line 414"/>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90" name="Line 415"/>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91" name="Line 416"/>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92" name="Line 417"/>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93" name="Line 418"/>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94" name="Line 419"/>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95" name="Line 420"/>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96" name="Line 421"/>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97" name="Line 422"/>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98" name="Line 423"/>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399" name="Line 424"/>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400" name="Line 425"/>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401" name="Line 426"/>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402" name="Line 427"/>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403" name="Line 428"/>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404" name="Line 429"/>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405" name="Line 430"/>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406" name="Line 431"/>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407" name="Line 432"/>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177</xdr:row>
      <xdr:rowOff>0</xdr:rowOff>
    </xdr:from>
    <xdr:to>
      <xdr:col>8</xdr:col>
      <xdr:colOff>19050</xdr:colOff>
      <xdr:row>177</xdr:row>
      <xdr:rowOff>0</xdr:rowOff>
    </xdr:to>
    <xdr:sp>
      <xdr:nvSpPr>
        <xdr:cNvPr id="408" name="Line 433"/>
        <xdr:cNvSpPr>
          <a:spLocks/>
        </xdr:cNvSpPr>
      </xdr:nvSpPr>
      <xdr:spPr>
        <a:xfrm>
          <a:off x="6419850" y="13572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Line 1"/>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2" name="Line 2"/>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3" name="Line 3"/>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4"/>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5" name="Line 5"/>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6" name="Line 6"/>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7" name="Line 7"/>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8"/>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9" name="Line 9"/>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0" name="Line 10"/>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1" name="Line 11"/>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2" name="Line 12"/>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3" name="Line 13"/>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4" name="Line 14"/>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15" name="Line 15"/>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16" name="Line 16"/>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17" name="Line 17"/>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18" name="Line 18"/>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19" name="Line 19"/>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20" name="Line 20"/>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21" name="Line 21"/>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22" name="Line 22"/>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23" name="Line 23"/>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24" name="Line 24"/>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25" name="Line 25"/>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26" name="Line 26"/>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0</xdr:row>
      <xdr:rowOff>0</xdr:rowOff>
    </xdr:from>
    <xdr:to>
      <xdr:col>6</xdr:col>
      <xdr:colOff>342900</xdr:colOff>
      <xdr:row>0</xdr:row>
      <xdr:rowOff>0</xdr:rowOff>
    </xdr:to>
    <xdr:sp>
      <xdr:nvSpPr>
        <xdr:cNvPr id="27" name="Line 27"/>
        <xdr:cNvSpPr>
          <a:spLocks/>
        </xdr:cNvSpPr>
      </xdr:nvSpPr>
      <xdr:spPr>
        <a:xfrm>
          <a:off x="1133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0</xdr:rowOff>
    </xdr:from>
    <xdr:to>
      <xdr:col>7</xdr:col>
      <xdr:colOff>0</xdr:colOff>
      <xdr:row>3</xdr:row>
      <xdr:rowOff>0</xdr:rowOff>
    </xdr:to>
    <xdr:sp>
      <xdr:nvSpPr>
        <xdr:cNvPr id="28" name="Line 28"/>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0</xdr:rowOff>
    </xdr:from>
    <xdr:to>
      <xdr:col>7</xdr:col>
      <xdr:colOff>0</xdr:colOff>
      <xdr:row>3</xdr:row>
      <xdr:rowOff>0</xdr:rowOff>
    </xdr:to>
    <xdr:sp>
      <xdr:nvSpPr>
        <xdr:cNvPr id="29" name="Line 29"/>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0</xdr:rowOff>
    </xdr:from>
    <xdr:to>
      <xdr:col>7</xdr:col>
      <xdr:colOff>0</xdr:colOff>
      <xdr:row>3</xdr:row>
      <xdr:rowOff>0</xdr:rowOff>
    </xdr:to>
    <xdr:sp>
      <xdr:nvSpPr>
        <xdr:cNvPr id="30" name="Line 30"/>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0</xdr:rowOff>
    </xdr:from>
    <xdr:to>
      <xdr:col>7</xdr:col>
      <xdr:colOff>0</xdr:colOff>
      <xdr:row>3</xdr:row>
      <xdr:rowOff>0</xdr:rowOff>
    </xdr:to>
    <xdr:sp>
      <xdr:nvSpPr>
        <xdr:cNvPr id="31" name="Line 31"/>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0</xdr:rowOff>
    </xdr:from>
    <xdr:to>
      <xdr:col>7</xdr:col>
      <xdr:colOff>0</xdr:colOff>
      <xdr:row>3</xdr:row>
      <xdr:rowOff>0</xdr:rowOff>
    </xdr:to>
    <xdr:sp>
      <xdr:nvSpPr>
        <xdr:cNvPr id="32" name="Line 32"/>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0</xdr:rowOff>
    </xdr:from>
    <xdr:to>
      <xdr:col>7</xdr:col>
      <xdr:colOff>0</xdr:colOff>
      <xdr:row>3</xdr:row>
      <xdr:rowOff>0</xdr:rowOff>
    </xdr:to>
    <xdr:sp>
      <xdr:nvSpPr>
        <xdr:cNvPr id="33" name="Line 33"/>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0</xdr:rowOff>
    </xdr:from>
    <xdr:to>
      <xdr:col>7</xdr:col>
      <xdr:colOff>0</xdr:colOff>
      <xdr:row>3</xdr:row>
      <xdr:rowOff>0</xdr:rowOff>
    </xdr:to>
    <xdr:sp>
      <xdr:nvSpPr>
        <xdr:cNvPr id="34" name="Line 34"/>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0</xdr:rowOff>
    </xdr:from>
    <xdr:to>
      <xdr:col>7</xdr:col>
      <xdr:colOff>0</xdr:colOff>
      <xdr:row>3</xdr:row>
      <xdr:rowOff>0</xdr:rowOff>
    </xdr:to>
    <xdr:sp>
      <xdr:nvSpPr>
        <xdr:cNvPr id="35" name="Line 35"/>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0</xdr:rowOff>
    </xdr:from>
    <xdr:to>
      <xdr:col>7</xdr:col>
      <xdr:colOff>0</xdr:colOff>
      <xdr:row>3</xdr:row>
      <xdr:rowOff>0</xdr:rowOff>
    </xdr:to>
    <xdr:sp>
      <xdr:nvSpPr>
        <xdr:cNvPr id="36" name="Line 36"/>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0</xdr:rowOff>
    </xdr:from>
    <xdr:to>
      <xdr:col>7</xdr:col>
      <xdr:colOff>0</xdr:colOff>
      <xdr:row>3</xdr:row>
      <xdr:rowOff>0</xdr:rowOff>
    </xdr:to>
    <xdr:sp>
      <xdr:nvSpPr>
        <xdr:cNvPr id="37" name="Line 37"/>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0</xdr:rowOff>
    </xdr:from>
    <xdr:to>
      <xdr:col>7</xdr:col>
      <xdr:colOff>0</xdr:colOff>
      <xdr:row>3</xdr:row>
      <xdr:rowOff>0</xdr:rowOff>
    </xdr:to>
    <xdr:sp>
      <xdr:nvSpPr>
        <xdr:cNvPr id="38" name="Line 38"/>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0</xdr:rowOff>
    </xdr:from>
    <xdr:to>
      <xdr:col>7</xdr:col>
      <xdr:colOff>0</xdr:colOff>
      <xdr:row>3</xdr:row>
      <xdr:rowOff>0</xdr:rowOff>
    </xdr:to>
    <xdr:sp>
      <xdr:nvSpPr>
        <xdr:cNvPr id="39" name="Line 39"/>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0</xdr:rowOff>
    </xdr:from>
    <xdr:to>
      <xdr:col>7</xdr:col>
      <xdr:colOff>0</xdr:colOff>
      <xdr:row>3</xdr:row>
      <xdr:rowOff>0</xdr:rowOff>
    </xdr:to>
    <xdr:sp>
      <xdr:nvSpPr>
        <xdr:cNvPr id="40" name="Line 40"/>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0</xdr:rowOff>
    </xdr:from>
    <xdr:to>
      <xdr:col>7</xdr:col>
      <xdr:colOff>0</xdr:colOff>
      <xdr:row>3</xdr:row>
      <xdr:rowOff>0</xdr:rowOff>
    </xdr:to>
    <xdr:sp>
      <xdr:nvSpPr>
        <xdr:cNvPr id="41" name="Line 41"/>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3</xdr:row>
      <xdr:rowOff>0</xdr:rowOff>
    </xdr:from>
    <xdr:to>
      <xdr:col>6</xdr:col>
      <xdr:colOff>342900</xdr:colOff>
      <xdr:row>3</xdr:row>
      <xdr:rowOff>0</xdr:rowOff>
    </xdr:to>
    <xdr:sp>
      <xdr:nvSpPr>
        <xdr:cNvPr id="42" name="Line 42"/>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3</xdr:row>
      <xdr:rowOff>0</xdr:rowOff>
    </xdr:from>
    <xdr:to>
      <xdr:col>6</xdr:col>
      <xdr:colOff>342900</xdr:colOff>
      <xdr:row>3</xdr:row>
      <xdr:rowOff>0</xdr:rowOff>
    </xdr:to>
    <xdr:sp>
      <xdr:nvSpPr>
        <xdr:cNvPr id="43" name="Line 43"/>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3</xdr:row>
      <xdr:rowOff>0</xdr:rowOff>
    </xdr:from>
    <xdr:to>
      <xdr:col>6</xdr:col>
      <xdr:colOff>342900</xdr:colOff>
      <xdr:row>3</xdr:row>
      <xdr:rowOff>0</xdr:rowOff>
    </xdr:to>
    <xdr:sp>
      <xdr:nvSpPr>
        <xdr:cNvPr id="44" name="Line 44"/>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3</xdr:row>
      <xdr:rowOff>0</xdr:rowOff>
    </xdr:from>
    <xdr:to>
      <xdr:col>6</xdr:col>
      <xdr:colOff>342900</xdr:colOff>
      <xdr:row>3</xdr:row>
      <xdr:rowOff>0</xdr:rowOff>
    </xdr:to>
    <xdr:sp>
      <xdr:nvSpPr>
        <xdr:cNvPr id="45" name="Line 45"/>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3</xdr:row>
      <xdr:rowOff>0</xdr:rowOff>
    </xdr:from>
    <xdr:to>
      <xdr:col>6</xdr:col>
      <xdr:colOff>342900</xdr:colOff>
      <xdr:row>3</xdr:row>
      <xdr:rowOff>0</xdr:rowOff>
    </xdr:to>
    <xdr:sp>
      <xdr:nvSpPr>
        <xdr:cNvPr id="46" name="Line 46"/>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3</xdr:row>
      <xdr:rowOff>0</xdr:rowOff>
    </xdr:from>
    <xdr:to>
      <xdr:col>6</xdr:col>
      <xdr:colOff>342900</xdr:colOff>
      <xdr:row>3</xdr:row>
      <xdr:rowOff>0</xdr:rowOff>
    </xdr:to>
    <xdr:sp>
      <xdr:nvSpPr>
        <xdr:cNvPr id="47" name="Line 47"/>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3</xdr:row>
      <xdr:rowOff>0</xdr:rowOff>
    </xdr:from>
    <xdr:to>
      <xdr:col>6</xdr:col>
      <xdr:colOff>342900</xdr:colOff>
      <xdr:row>3</xdr:row>
      <xdr:rowOff>0</xdr:rowOff>
    </xdr:to>
    <xdr:sp>
      <xdr:nvSpPr>
        <xdr:cNvPr id="48" name="Line 48"/>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3</xdr:row>
      <xdr:rowOff>0</xdr:rowOff>
    </xdr:from>
    <xdr:to>
      <xdr:col>6</xdr:col>
      <xdr:colOff>342900</xdr:colOff>
      <xdr:row>3</xdr:row>
      <xdr:rowOff>0</xdr:rowOff>
    </xdr:to>
    <xdr:sp>
      <xdr:nvSpPr>
        <xdr:cNvPr id="49" name="Line 49"/>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3</xdr:row>
      <xdr:rowOff>0</xdr:rowOff>
    </xdr:from>
    <xdr:to>
      <xdr:col>6</xdr:col>
      <xdr:colOff>342900</xdr:colOff>
      <xdr:row>3</xdr:row>
      <xdr:rowOff>0</xdr:rowOff>
    </xdr:to>
    <xdr:sp>
      <xdr:nvSpPr>
        <xdr:cNvPr id="50" name="Line 50"/>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3</xdr:row>
      <xdr:rowOff>0</xdr:rowOff>
    </xdr:from>
    <xdr:to>
      <xdr:col>6</xdr:col>
      <xdr:colOff>342900</xdr:colOff>
      <xdr:row>3</xdr:row>
      <xdr:rowOff>0</xdr:rowOff>
    </xdr:to>
    <xdr:sp>
      <xdr:nvSpPr>
        <xdr:cNvPr id="51" name="Line 51"/>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3</xdr:row>
      <xdr:rowOff>0</xdr:rowOff>
    </xdr:from>
    <xdr:to>
      <xdr:col>6</xdr:col>
      <xdr:colOff>342900</xdr:colOff>
      <xdr:row>3</xdr:row>
      <xdr:rowOff>0</xdr:rowOff>
    </xdr:to>
    <xdr:sp>
      <xdr:nvSpPr>
        <xdr:cNvPr id="52" name="Line 52"/>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3</xdr:row>
      <xdr:rowOff>0</xdr:rowOff>
    </xdr:from>
    <xdr:to>
      <xdr:col>6</xdr:col>
      <xdr:colOff>342900</xdr:colOff>
      <xdr:row>3</xdr:row>
      <xdr:rowOff>0</xdr:rowOff>
    </xdr:to>
    <xdr:sp>
      <xdr:nvSpPr>
        <xdr:cNvPr id="53" name="Line 53"/>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3</xdr:row>
      <xdr:rowOff>0</xdr:rowOff>
    </xdr:from>
    <xdr:to>
      <xdr:col>6</xdr:col>
      <xdr:colOff>342900</xdr:colOff>
      <xdr:row>3</xdr:row>
      <xdr:rowOff>0</xdr:rowOff>
    </xdr:to>
    <xdr:sp>
      <xdr:nvSpPr>
        <xdr:cNvPr id="54" name="Line 54"/>
        <xdr:cNvSpPr>
          <a:spLocks/>
        </xdr:cNvSpPr>
      </xdr:nvSpPr>
      <xdr:spPr>
        <a:xfrm>
          <a:off x="11334750" y="59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554"/>
  <sheetViews>
    <sheetView zoomScale="75" zoomScaleNormal="75" zoomScaleSheetLayoutView="100" zoomScalePageLayoutView="0" workbookViewId="0" topLeftCell="A1">
      <pane xSplit="5" ySplit="5" topLeftCell="F81" activePane="bottomRight" state="frozen"/>
      <selection pane="topLeft" activeCell="R10" sqref="R10"/>
      <selection pane="topRight" activeCell="R10" sqref="R10"/>
      <selection pane="bottomLeft" activeCell="R10" sqref="R10"/>
      <selection pane="bottomRight" activeCell="N134" sqref="M8:N134"/>
    </sheetView>
  </sheetViews>
  <sheetFormatPr defaultColWidth="9.140625" defaultRowHeight="12.75" outlineLevelCol="1"/>
  <cols>
    <col min="1" max="1" width="6.28125" style="62" customWidth="1" outlineLevel="1"/>
    <col min="2" max="2" width="0.13671875" style="63" customWidth="1" outlineLevel="1"/>
    <col min="3" max="4" width="6.8515625" style="63" hidden="1" customWidth="1" outlineLevel="1"/>
    <col min="5" max="5" width="45.7109375" style="45" customWidth="1" collapsed="1"/>
    <col min="6" max="7" width="14.140625" style="114" customWidth="1"/>
    <col min="8" max="8" width="14.421875" style="114" customWidth="1"/>
    <col min="9" max="9" width="12.8515625" style="114" customWidth="1"/>
    <col min="10" max="10" width="15.140625" style="114" customWidth="1"/>
    <col min="11" max="11" width="12.421875" style="114" customWidth="1"/>
    <col min="12" max="12" width="15.140625" style="114" customWidth="1"/>
    <col min="13" max="13" width="60.28125" style="45" customWidth="1"/>
    <col min="14" max="14" width="47.8515625" style="22" customWidth="1"/>
    <col min="15" max="15" width="25.140625" style="22" customWidth="1"/>
    <col min="16" max="20" width="9.140625" style="22" customWidth="1"/>
  </cols>
  <sheetData>
    <row r="1" ht="19.5" customHeight="1" thickBot="1">
      <c r="M1" s="199" t="s">
        <v>636</v>
      </c>
    </row>
    <row r="2" spans="1:12" ht="41.25" customHeight="1" thickBot="1">
      <c r="A2" s="412" t="s">
        <v>211</v>
      </c>
      <c r="B2" s="413"/>
      <c r="C2" s="413"/>
      <c r="D2" s="413"/>
      <c r="E2" s="413"/>
      <c r="F2" s="413"/>
      <c r="G2" s="413"/>
      <c r="H2" s="413"/>
      <c r="I2" s="413"/>
      <c r="J2" s="414"/>
      <c r="K2" s="43"/>
      <c r="L2" s="5"/>
    </row>
    <row r="3" spans="1:13" ht="16.5" thickBot="1">
      <c r="A3" s="216"/>
      <c r="B3" s="216"/>
      <c r="C3" s="216"/>
      <c r="D3" s="216"/>
      <c r="E3" s="84"/>
      <c r="F3" s="84"/>
      <c r="G3" s="84"/>
      <c r="H3" s="84"/>
      <c r="I3" s="84"/>
      <c r="J3" s="84"/>
      <c r="K3" s="84"/>
      <c r="L3" s="84"/>
      <c r="M3" s="200"/>
    </row>
    <row r="4" spans="1:13" ht="26.25" customHeight="1" thickBot="1">
      <c r="A4" s="8"/>
      <c r="B4" s="66"/>
      <c r="C4" s="66"/>
      <c r="D4" s="66"/>
      <c r="E4" s="5"/>
      <c r="F4" s="210"/>
      <c r="G4" s="415" t="s">
        <v>983</v>
      </c>
      <c r="H4" s="416"/>
      <c r="I4" s="417"/>
      <c r="J4" s="221"/>
      <c r="K4" s="222"/>
      <c r="L4" s="223"/>
      <c r="M4" s="220" t="s">
        <v>572</v>
      </c>
    </row>
    <row r="5" spans="1:13" ht="33.75" customHeight="1" thickBot="1">
      <c r="A5" s="217" t="s">
        <v>659</v>
      </c>
      <c r="B5" s="218" t="s">
        <v>652</v>
      </c>
      <c r="C5" s="219" t="s">
        <v>653</v>
      </c>
      <c r="D5" s="219" t="s">
        <v>654</v>
      </c>
      <c r="E5" s="31" t="s">
        <v>823</v>
      </c>
      <c r="F5" s="116" t="s">
        <v>824</v>
      </c>
      <c r="G5" s="116" t="s">
        <v>259</v>
      </c>
      <c r="H5" s="116" t="s">
        <v>260</v>
      </c>
      <c r="I5" s="116" t="s">
        <v>422</v>
      </c>
      <c r="J5" s="116" t="s">
        <v>258</v>
      </c>
      <c r="K5" s="116" t="s">
        <v>511</v>
      </c>
      <c r="L5" s="116"/>
      <c r="M5" s="215" t="s">
        <v>471</v>
      </c>
    </row>
    <row r="6" spans="2:8" ht="48.75" customHeight="1">
      <c r="B6" s="50"/>
      <c r="C6" s="50"/>
      <c r="D6" s="50"/>
      <c r="F6" s="43"/>
      <c r="G6" s="43"/>
      <c r="H6" s="43"/>
    </row>
    <row r="7" spans="1:13" ht="36.75" customHeight="1">
      <c r="A7" s="46" t="s">
        <v>825</v>
      </c>
      <c r="B7" s="50"/>
      <c r="C7" s="51"/>
      <c r="D7" s="51"/>
      <c r="E7" s="232" t="s">
        <v>275</v>
      </c>
      <c r="F7" s="201"/>
      <c r="G7" s="201"/>
      <c r="H7" s="201"/>
      <c r="I7" s="201"/>
      <c r="J7" s="28"/>
      <c r="K7" s="28"/>
      <c r="L7" s="28"/>
      <c r="M7" s="71"/>
    </row>
    <row r="8" spans="1:13" ht="51.75" customHeight="1">
      <c r="A8" s="62">
        <v>1</v>
      </c>
      <c r="B8" s="11"/>
      <c r="C8" s="40"/>
      <c r="D8" s="40"/>
      <c r="E8" s="71" t="s">
        <v>30</v>
      </c>
      <c r="F8" s="148">
        <v>4235</v>
      </c>
      <c r="G8" s="148">
        <v>3435</v>
      </c>
      <c r="H8" s="148">
        <v>3435</v>
      </c>
      <c r="I8" s="155">
        <v>0</v>
      </c>
      <c r="J8" s="155">
        <v>0</v>
      </c>
      <c r="K8" s="155">
        <v>0</v>
      </c>
      <c r="L8" s="153" t="s">
        <v>31</v>
      </c>
      <c r="M8" s="155" t="s">
        <v>691</v>
      </c>
    </row>
    <row r="9" spans="1:13" ht="80.25" customHeight="1">
      <c r="A9" s="62">
        <v>2</v>
      </c>
      <c r="B9" s="11"/>
      <c r="C9" s="40"/>
      <c r="D9" s="40"/>
      <c r="E9" s="254" t="s">
        <v>908</v>
      </c>
      <c r="F9" s="247">
        <v>25000</v>
      </c>
      <c r="G9" s="247">
        <v>23000</v>
      </c>
      <c r="H9" s="247">
        <v>23000</v>
      </c>
      <c r="I9" s="148">
        <v>0</v>
      </c>
      <c r="J9" s="148">
        <v>0</v>
      </c>
      <c r="K9" s="28">
        <v>21425</v>
      </c>
      <c r="L9" s="176" t="s">
        <v>325</v>
      </c>
      <c r="M9" s="148" t="s">
        <v>622</v>
      </c>
    </row>
    <row r="10" spans="1:13" ht="33.75" customHeight="1">
      <c r="A10" s="62">
        <v>3</v>
      </c>
      <c r="B10" s="11"/>
      <c r="C10" s="40"/>
      <c r="D10" s="40"/>
      <c r="E10" s="256" t="s">
        <v>844</v>
      </c>
      <c r="F10" s="148">
        <v>3000</v>
      </c>
      <c r="G10" s="148">
        <v>3000</v>
      </c>
      <c r="H10" s="148">
        <v>3000</v>
      </c>
      <c r="I10" s="148">
        <v>0</v>
      </c>
      <c r="J10" s="148">
        <v>0</v>
      </c>
      <c r="K10" s="148">
        <v>0</v>
      </c>
      <c r="L10" s="153"/>
      <c r="M10" s="246" t="s">
        <v>957</v>
      </c>
    </row>
    <row r="11" spans="1:13" ht="104.25" customHeight="1">
      <c r="A11" s="62">
        <v>4</v>
      </c>
      <c r="B11" s="11"/>
      <c r="C11" s="40"/>
      <c r="D11" s="40"/>
      <c r="E11" s="71" t="s">
        <v>58</v>
      </c>
      <c r="F11" s="148">
        <v>750</v>
      </c>
      <c r="G11" s="148">
        <v>750</v>
      </c>
      <c r="H11" s="148">
        <v>750</v>
      </c>
      <c r="I11" s="148">
        <v>0</v>
      </c>
      <c r="J11" s="148">
        <v>0</v>
      </c>
      <c r="K11" s="148">
        <v>0</v>
      </c>
      <c r="L11" s="153" t="s">
        <v>325</v>
      </c>
      <c r="M11" s="148" t="s">
        <v>548</v>
      </c>
    </row>
    <row r="12" spans="1:20" s="6" customFormat="1" ht="78.75">
      <c r="A12" s="62">
        <v>5</v>
      </c>
      <c r="B12" s="31">
        <v>5472</v>
      </c>
      <c r="C12" s="97">
        <v>3113</v>
      </c>
      <c r="D12" s="97">
        <v>6121</v>
      </c>
      <c r="E12" s="31" t="s">
        <v>217</v>
      </c>
      <c r="F12" s="28">
        <v>30800</v>
      </c>
      <c r="G12" s="28">
        <v>30800</v>
      </c>
      <c r="H12" s="28">
        <v>30800</v>
      </c>
      <c r="I12" s="28">
        <v>0</v>
      </c>
      <c r="J12" s="28">
        <v>0</v>
      </c>
      <c r="K12" s="28">
        <v>10000</v>
      </c>
      <c r="L12" s="117" t="s">
        <v>325</v>
      </c>
      <c r="M12" s="28" t="s">
        <v>131</v>
      </c>
      <c r="N12" s="282" t="s">
        <v>69</v>
      </c>
      <c r="O12" s="1"/>
      <c r="P12" s="2"/>
      <c r="Q12" s="3"/>
      <c r="R12" s="37"/>
      <c r="S12" s="37"/>
      <c r="T12" s="37"/>
    </row>
    <row r="13" spans="1:20" s="6" customFormat="1" ht="78.75">
      <c r="A13" s="62">
        <v>6</v>
      </c>
      <c r="B13" s="10">
        <v>15455</v>
      </c>
      <c r="C13" s="42">
        <v>2219</v>
      </c>
      <c r="D13" s="42">
        <v>6121</v>
      </c>
      <c r="E13" s="31" t="s">
        <v>693</v>
      </c>
      <c r="F13" s="28">
        <v>5000</v>
      </c>
      <c r="G13" s="28">
        <v>5000</v>
      </c>
      <c r="H13" s="28">
        <v>5000</v>
      </c>
      <c r="I13" s="28">
        <v>2480</v>
      </c>
      <c r="J13" s="28">
        <v>0</v>
      </c>
      <c r="K13" s="28">
        <v>0</v>
      </c>
      <c r="L13" s="117" t="s">
        <v>325</v>
      </c>
      <c r="M13" s="28" t="s">
        <v>70</v>
      </c>
      <c r="N13" s="282" t="s">
        <v>709</v>
      </c>
      <c r="O13" s="1"/>
      <c r="P13" s="2"/>
      <c r="Q13" s="3"/>
      <c r="R13" s="37"/>
      <c r="S13" s="37"/>
      <c r="T13" s="37"/>
    </row>
    <row r="14" spans="1:20" s="6" customFormat="1" ht="78.75">
      <c r="A14" s="62">
        <v>7</v>
      </c>
      <c r="B14" s="10">
        <v>15619</v>
      </c>
      <c r="C14" s="42">
        <v>3111</v>
      </c>
      <c r="D14" s="42">
        <v>6121</v>
      </c>
      <c r="E14" s="31" t="s">
        <v>673</v>
      </c>
      <c r="F14" s="28">
        <v>19920</v>
      </c>
      <c r="G14" s="28">
        <v>17920</v>
      </c>
      <c r="H14" s="28">
        <v>17920</v>
      </c>
      <c r="I14" s="28">
        <v>0</v>
      </c>
      <c r="J14" s="28">
        <v>0</v>
      </c>
      <c r="K14" s="28">
        <v>12205</v>
      </c>
      <c r="L14" s="117" t="s">
        <v>325</v>
      </c>
      <c r="M14" s="28" t="s">
        <v>853</v>
      </c>
      <c r="N14" s="282" t="s">
        <v>126</v>
      </c>
      <c r="O14" s="1"/>
      <c r="P14" s="2"/>
      <c r="Q14" s="3"/>
      <c r="R14" s="37"/>
      <c r="S14" s="37"/>
      <c r="T14" s="37"/>
    </row>
    <row r="15" spans="1:20" s="6" customFormat="1" ht="63">
      <c r="A15" s="62">
        <v>8</v>
      </c>
      <c r="B15" s="10">
        <v>15402</v>
      </c>
      <c r="C15" s="42">
        <v>3741</v>
      </c>
      <c r="D15" s="42">
        <v>6121</v>
      </c>
      <c r="E15" s="31" t="s">
        <v>264</v>
      </c>
      <c r="F15" s="28">
        <v>11450</v>
      </c>
      <c r="G15" s="28">
        <v>11450</v>
      </c>
      <c r="H15" s="28">
        <v>11450</v>
      </c>
      <c r="I15" s="28">
        <v>2540</v>
      </c>
      <c r="J15" s="28">
        <v>0</v>
      </c>
      <c r="K15" s="28">
        <v>0</v>
      </c>
      <c r="L15" s="117" t="s">
        <v>325</v>
      </c>
      <c r="M15" s="28" t="s">
        <v>854</v>
      </c>
      <c r="N15" s="83"/>
      <c r="O15" s="1"/>
      <c r="P15" s="2"/>
      <c r="Q15" s="3"/>
      <c r="R15" s="37"/>
      <c r="S15" s="37"/>
      <c r="T15" s="37"/>
    </row>
    <row r="16" spans="1:20" s="6" customFormat="1" ht="78.75">
      <c r="A16" s="62">
        <v>9</v>
      </c>
      <c r="B16" s="10">
        <v>5613</v>
      </c>
      <c r="C16" s="42">
        <v>2219</v>
      </c>
      <c r="D16" s="42">
        <v>6121</v>
      </c>
      <c r="E16" s="164" t="s">
        <v>105</v>
      </c>
      <c r="F16" s="28">
        <v>1800</v>
      </c>
      <c r="G16" s="28">
        <v>0</v>
      </c>
      <c r="H16" s="28">
        <v>0</v>
      </c>
      <c r="I16" s="28">
        <v>47</v>
      </c>
      <c r="J16" s="28">
        <v>0</v>
      </c>
      <c r="K16" s="28">
        <v>0</v>
      </c>
      <c r="L16" s="117" t="s">
        <v>325</v>
      </c>
      <c r="M16" s="28" t="s">
        <v>863</v>
      </c>
      <c r="N16" s="83"/>
      <c r="O16" s="1"/>
      <c r="P16" s="2"/>
      <c r="Q16" s="3"/>
      <c r="R16" s="37"/>
      <c r="S16" s="37"/>
      <c r="T16" s="37"/>
    </row>
    <row r="17" spans="1:20" s="6" customFormat="1" ht="94.5">
      <c r="A17" s="62">
        <v>10</v>
      </c>
      <c r="B17" s="10">
        <v>5501</v>
      </c>
      <c r="C17" s="42">
        <v>2212</v>
      </c>
      <c r="D17" s="42">
        <v>6121</v>
      </c>
      <c r="E17" s="164" t="s">
        <v>255</v>
      </c>
      <c r="F17" s="28">
        <v>2500</v>
      </c>
      <c r="G17" s="28">
        <v>0</v>
      </c>
      <c r="H17" s="28">
        <v>0</v>
      </c>
      <c r="I17" s="28">
        <v>0</v>
      </c>
      <c r="J17" s="28">
        <v>0</v>
      </c>
      <c r="K17" s="28">
        <v>0</v>
      </c>
      <c r="L17" s="117" t="s">
        <v>325</v>
      </c>
      <c r="M17" s="28" t="s">
        <v>294</v>
      </c>
      <c r="N17" s="83"/>
      <c r="O17" s="1"/>
      <c r="P17" s="2"/>
      <c r="Q17" s="3"/>
      <c r="R17" s="37"/>
      <c r="S17" s="37"/>
      <c r="T17" s="37"/>
    </row>
    <row r="18" spans="1:20" s="6" customFormat="1" ht="89.25" customHeight="1">
      <c r="A18" s="62">
        <v>11</v>
      </c>
      <c r="B18" s="10">
        <v>4957</v>
      </c>
      <c r="C18" s="42">
        <v>3421</v>
      </c>
      <c r="D18" s="42">
        <v>6121</v>
      </c>
      <c r="E18" s="164" t="s">
        <v>324</v>
      </c>
      <c r="F18" s="28">
        <v>800</v>
      </c>
      <c r="G18" s="28">
        <v>0</v>
      </c>
      <c r="H18" s="28">
        <v>0</v>
      </c>
      <c r="I18" s="28">
        <v>0</v>
      </c>
      <c r="J18" s="28">
        <v>0</v>
      </c>
      <c r="K18" s="28">
        <v>0</v>
      </c>
      <c r="L18" s="117" t="s">
        <v>325</v>
      </c>
      <c r="M18" s="28" t="s">
        <v>295</v>
      </c>
      <c r="N18" s="83"/>
      <c r="O18" s="1"/>
      <c r="P18" s="2"/>
      <c r="Q18" s="3"/>
      <c r="R18" s="37"/>
      <c r="S18" s="37"/>
      <c r="T18" s="37"/>
    </row>
    <row r="19" spans="1:20" s="6" customFormat="1" ht="78.75">
      <c r="A19" s="62">
        <v>12</v>
      </c>
      <c r="B19" s="10">
        <v>4981</v>
      </c>
      <c r="C19" s="42">
        <v>2219</v>
      </c>
      <c r="D19" s="42">
        <v>6121</v>
      </c>
      <c r="E19" s="164" t="s">
        <v>647</v>
      </c>
      <c r="F19" s="28">
        <v>3000</v>
      </c>
      <c r="G19" s="28">
        <v>0</v>
      </c>
      <c r="H19" s="28">
        <v>0</v>
      </c>
      <c r="I19" s="28">
        <v>0</v>
      </c>
      <c r="J19" s="28">
        <v>0</v>
      </c>
      <c r="K19" s="28">
        <v>0</v>
      </c>
      <c r="L19" s="117" t="s">
        <v>325</v>
      </c>
      <c r="M19" s="28" t="s">
        <v>239</v>
      </c>
      <c r="N19" s="83"/>
      <c r="O19" s="1"/>
      <c r="P19" s="2"/>
      <c r="Q19" s="3"/>
      <c r="R19" s="37"/>
      <c r="S19" s="37"/>
      <c r="T19" s="37"/>
    </row>
    <row r="20" spans="1:20" s="6" customFormat="1" ht="94.5">
      <c r="A20" s="62">
        <v>13</v>
      </c>
      <c r="B20" s="149" t="s">
        <v>567</v>
      </c>
      <c r="C20" s="150"/>
      <c r="D20" s="150"/>
      <c r="E20" s="280" t="s">
        <v>261</v>
      </c>
      <c r="F20" s="28">
        <v>8400</v>
      </c>
      <c r="G20" s="28">
        <v>8400</v>
      </c>
      <c r="H20" s="28">
        <v>8400</v>
      </c>
      <c r="I20" s="28">
        <v>0</v>
      </c>
      <c r="J20" s="28">
        <v>0</v>
      </c>
      <c r="K20" s="28">
        <v>0</v>
      </c>
      <c r="L20" s="179" t="s">
        <v>708</v>
      </c>
      <c r="M20" s="31" t="s">
        <v>638</v>
      </c>
      <c r="N20" s="251"/>
      <c r="O20" s="1"/>
      <c r="P20" s="2"/>
      <c r="Q20" s="3"/>
      <c r="R20" s="37"/>
      <c r="S20" s="37"/>
      <c r="T20" s="37"/>
    </row>
    <row r="21" spans="1:20" s="6" customFormat="1" ht="107.25" customHeight="1">
      <c r="A21" s="112"/>
      <c r="B21" s="18"/>
      <c r="C21" s="52"/>
      <c r="D21" s="52"/>
      <c r="E21" s="31" t="s">
        <v>954</v>
      </c>
      <c r="F21" s="28">
        <v>2128</v>
      </c>
      <c r="G21" s="28">
        <v>2128</v>
      </c>
      <c r="H21" s="28">
        <v>2128</v>
      </c>
      <c r="I21" s="28">
        <v>0</v>
      </c>
      <c r="J21" s="28">
        <v>0</v>
      </c>
      <c r="K21" s="28">
        <v>958</v>
      </c>
      <c r="L21" s="300" t="s">
        <v>522</v>
      </c>
      <c r="M21" s="301" t="s">
        <v>836</v>
      </c>
      <c r="O21" s="1"/>
      <c r="P21" s="2"/>
      <c r="Q21" s="3"/>
      <c r="R21" s="37"/>
      <c r="S21" s="37"/>
      <c r="T21" s="37"/>
    </row>
    <row r="22" spans="1:20" s="6" customFormat="1" ht="117.75" customHeight="1">
      <c r="A22" s="112"/>
      <c r="B22" s="18"/>
      <c r="C22" s="52"/>
      <c r="D22" s="52"/>
      <c r="E22" s="31" t="s">
        <v>425</v>
      </c>
      <c r="F22" s="28">
        <v>1970</v>
      </c>
      <c r="G22" s="28">
        <v>1970</v>
      </c>
      <c r="H22" s="28">
        <v>1970</v>
      </c>
      <c r="I22" s="28">
        <v>0</v>
      </c>
      <c r="J22" s="28">
        <v>0</v>
      </c>
      <c r="K22" s="28">
        <v>1520</v>
      </c>
      <c r="L22" s="300" t="s">
        <v>708</v>
      </c>
      <c r="M22" s="302" t="s">
        <v>837</v>
      </c>
      <c r="O22" s="1"/>
      <c r="P22" s="2"/>
      <c r="Q22" s="3"/>
      <c r="R22" s="37"/>
      <c r="S22" s="37"/>
      <c r="T22" s="37"/>
    </row>
    <row r="23" spans="1:20" s="6" customFormat="1" ht="15.75">
      <c r="A23" s="112"/>
      <c r="B23" s="18"/>
      <c r="C23" s="52"/>
      <c r="D23" s="52"/>
      <c r="N23" s="251"/>
      <c r="O23" s="1"/>
      <c r="P23" s="2"/>
      <c r="Q23" s="3"/>
      <c r="R23" s="37"/>
      <c r="S23" s="37"/>
      <c r="T23" s="37"/>
    </row>
    <row r="24" spans="1:20" s="30" customFormat="1" ht="16.5" thickBot="1">
      <c r="A24" s="15"/>
      <c r="B24" s="12"/>
      <c r="C24" s="93"/>
      <c r="D24" s="93"/>
      <c r="E24" s="202" t="s">
        <v>421</v>
      </c>
      <c r="F24" s="203"/>
      <c r="G24" s="252">
        <f>SUM(G8:G23)</f>
        <v>107853</v>
      </c>
      <c r="H24" s="252">
        <f>SUM(H8:H23)</f>
        <v>107853</v>
      </c>
      <c r="I24" s="252">
        <f>SUM(I8:I23)</f>
        <v>5067</v>
      </c>
      <c r="J24" s="252">
        <f>SUM(J8:J23)</f>
        <v>0</v>
      </c>
      <c r="K24" s="252">
        <f>SUM(K8:K23)</f>
        <v>46108</v>
      </c>
      <c r="L24" s="43"/>
      <c r="M24" s="43"/>
      <c r="N24" s="29"/>
      <c r="O24" s="29"/>
      <c r="P24" s="2"/>
      <c r="Q24" s="3"/>
      <c r="R24" s="35"/>
      <c r="S24" s="35"/>
      <c r="T24" s="35"/>
    </row>
    <row r="25" spans="1:20" s="4" customFormat="1" ht="16.5" thickBot="1">
      <c r="A25" s="13"/>
      <c r="B25" s="16"/>
      <c r="C25" s="93"/>
      <c r="D25" s="93"/>
      <c r="E25" s="5"/>
      <c r="F25" s="43"/>
      <c r="G25" s="43"/>
      <c r="H25" s="43"/>
      <c r="I25" s="43"/>
      <c r="J25" s="43"/>
      <c r="K25" s="43"/>
      <c r="L25" s="86"/>
      <c r="M25" s="43"/>
      <c r="N25" s="1"/>
      <c r="O25" s="1"/>
      <c r="P25" s="2"/>
      <c r="Q25" s="3"/>
      <c r="R25" s="34"/>
      <c r="S25" s="34"/>
      <c r="T25" s="34"/>
    </row>
    <row r="26" spans="1:20" s="4" customFormat="1" ht="16.5" thickBot="1">
      <c r="A26" s="13"/>
      <c r="B26" s="16"/>
      <c r="C26" s="93"/>
      <c r="D26" s="93"/>
      <c r="E26" s="204" t="s">
        <v>40</v>
      </c>
      <c r="F26" s="43"/>
      <c r="G26" s="43"/>
      <c r="H26" s="205">
        <f>H24-I24</f>
        <v>102786</v>
      </c>
      <c r="I26" s="43"/>
      <c r="J26" s="43"/>
      <c r="K26" s="43"/>
      <c r="L26" s="86"/>
      <c r="M26" s="43"/>
      <c r="N26" s="1"/>
      <c r="O26" s="1"/>
      <c r="P26" s="2"/>
      <c r="Q26" s="3"/>
      <c r="R26" s="34"/>
      <c r="S26" s="34"/>
      <c r="T26" s="34"/>
    </row>
    <row r="27" spans="1:20" s="27" customFormat="1" ht="15.75">
      <c r="A27" s="21"/>
      <c r="B27" s="20"/>
      <c r="C27" s="94"/>
      <c r="D27" s="94"/>
      <c r="E27" s="95"/>
      <c r="F27" s="177"/>
      <c r="G27" s="177"/>
      <c r="H27" s="177"/>
      <c r="I27" s="177"/>
      <c r="J27" s="177"/>
      <c r="K27" s="177"/>
      <c r="L27" s="177"/>
      <c r="M27" s="95"/>
      <c r="N27" s="24"/>
      <c r="O27" s="24"/>
      <c r="P27" s="25"/>
      <c r="Q27" s="26"/>
      <c r="R27" s="36"/>
      <c r="S27" s="36"/>
      <c r="T27" s="36"/>
    </row>
    <row r="28" spans="1:17" ht="33" customHeight="1">
      <c r="A28" s="48" t="s">
        <v>420</v>
      </c>
      <c r="B28" s="19"/>
      <c r="C28" s="96"/>
      <c r="D28" s="96"/>
      <c r="E28" s="231" t="s">
        <v>170</v>
      </c>
      <c r="F28" s="173"/>
      <c r="G28" s="173"/>
      <c r="H28" s="173"/>
      <c r="I28" s="173"/>
      <c r="J28" s="173"/>
      <c r="K28" s="116"/>
      <c r="L28" s="116"/>
      <c r="M28" s="173"/>
      <c r="N28" s="1"/>
      <c r="O28" s="1"/>
      <c r="P28" s="2"/>
      <c r="Q28" s="3"/>
    </row>
    <row r="29" spans="1:17" ht="47.25">
      <c r="A29" s="9">
        <v>1</v>
      </c>
      <c r="B29" s="10">
        <v>4282</v>
      </c>
      <c r="C29" s="44">
        <v>6171</v>
      </c>
      <c r="D29" s="44">
        <v>6121</v>
      </c>
      <c r="E29" s="257" t="s">
        <v>954</v>
      </c>
      <c r="F29" s="28">
        <v>150</v>
      </c>
      <c r="G29" s="28">
        <v>150</v>
      </c>
      <c r="H29" s="28">
        <v>150</v>
      </c>
      <c r="I29" s="28">
        <v>0</v>
      </c>
      <c r="J29" s="28">
        <v>0</v>
      </c>
      <c r="K29" s="28">
        <v>0</v>
      </c>
      <c r="L29" s="28"/>
      <c r="M29" s="31" t="s">
        <v>428</v>
      </c>
      <c r="N29" s="1"/>
      <c r="O29" s="1"/>
      <c r="P29" s="2"/>
      <c r="Q29" s="3"/>
    </row>
    <row r="30" spans="1:17" ht="78.75">
      <c r="A30" s="9">
        <v>2</v>
      </c>
      <c r="B30" s="10">
        <v>5161</v>
      </c>
      <c r="C30" s="44">
        <v>2271</v>
      </c>
      <c r="D30" s="44">
        <v>6121</v>
      </c>
      <c r="E30" s="31" t="s">
        <v>413</v>
      </c>
      <c r="F30" s="28">
        <v>1900</v>
      </c>
      <c r="G30" s="28">
        <v>173</v>
      </c>
      <c r="H30" s="28">
        <v>173</v>
      </c>
      <c r="I30" s="28">
        <v>0</v>
      </c>
      <c r="J30" s="28">
        <v>0</v>
      </c>
      <c r="K30" s="28">
        <v>0</v>
      </c>
      <c r="L30" s="28"/>
      <c r="M30" s="31" t="s">
        <v>602</v>
      </c>
      <c r="N30" s="1"/>
      <c r="O30" s="1"/>
      <c r="P30" s="2"/>
      <c r="Q30" s="3"/>
    </row>
    <row r="31" spans="1:17" ht="78" customHeight="1">
      <c r="A31" s="9">
        <v>3</v>
      </c>
      <c r="B31" s="61">
        <v>5161</v>
      </c>
      <c r="C31" s="92">
        <v>2271</v>
      </c>
      <c r="D31" s="92">
        <v>6121</v>
      </c>
      <c r="E31" s="31" t="s">
        <v>666</v>
      </c>
      <c r="F31" s="28">
        <v>1700</v>
      </c>
      <c r="G31" s="28">
        <v>500</v>
      </c>
      <c r="H31" s="28">
        <v>500</v>
      </c>
      <c r="I31" s="28">
        <v>0</v>
      </c>
      <c r="J31" s="28">
        <v>1200</v>
      </c>
      <c r="K31" s="28">
        <v>0</v>
      </c>
      <c r="L31" s="28"/>
      <c r="M31" s="31" t="s">
        <v>310</v>
      </c>
      <c r="N31" s="1"/>
      <c r="O31" s="1"/>
      <c r="P31" s="2"/>
      <c r="Q31" s="3"/>
    </row>
    <row r="32" spans="1:17" ht="78.75">
      <c r="A32" s="9">
        <v>4</v>
      </c>
      <c r="B32" s="44">
        <v>25733</v>
      </c>
      <c r="C32" s="44">
        <v>2219</v>
      </c>
      <c r="D32" s="47">
        <v>6121</v>
      </c>
      <c r="E32" s="28" t="s">
        <v>154</v>
      </c>
      <c r="F32" s="28">
        <v>150</v>
      </c>
      <c r="G32" s="28">
        <v>150</v>
      </c>
      <c r="H32" s="28">
        <v>150</v>
      </c>
      <c r="I32" s="28">
        <v>0</v>
      </c>
      <c r="J32" s="28">
        <v>0</v>
      </c>
      <c r="K32" s="28">
        <v>0</v>
      </c>
      <c r="L32" s="117" t="s">
        <v>648</v>
      </c>
      <c r="M32" s="28" t="s">
        <v>1026</v>
      </c>
      <c r="N32" s="1"/>
      <c r="O32" s="1"/>
      <c r="P32" s="2"/>
      <c r="Q32" s="3"/>
    </row>
    <row r="33" spans="1:17" ht="31.5">
      <c r="A33" s="9">
        <v>5</v>
      </c>
      <c r="B33" s="44">
        <v>25762</v>
      </c>
      <c r="C33" s="44">
        <v>2219</v>
      </c>
      <c r="D33" s="47">
        <v>6121</v>
      </c>
      <c r="E33" s="28" t="s">
        <v>897</v>
      </c>
      <c r="F33" s="28">
        <v>184</v>
      </c>
      <c r="G33" s="28">
        <v>184</v>
      </c>
      <c r="H33" s="28">
        <v>184</v>
      </c>
      <c r="I33" s="28">
        <v>0</v>
      </c>
      <c r="J33" s="28">
        <v>0</v>
      </c>
      <c r="K33" s="117">
        <v>0</v>
      </c>
      <c r="L33" s="117" t="s">
        <v>978</v>
      </c>
      <c r="M33" s="28" t="s">
        <v>898</v>
      </c>
      <c r="N33" s="1"/>
      <c r="O33" s="1"/>
      <c r="P33" s="2"/>
      <c r="Q33" s="3"/>
    </row>
    <row r="34" spans="1:17" ht="47.25">
      <c r="A34" s="9">
        <v>6</v>
      </c>
      <c r="B34" s="44">
        <v>25628</v>
      </c>
      <c r="C34" s="44">
        <v>2219</v>
      </c>
      <c r="D34" s="47">
        <v>6121</v>
      </c>
      <c r="E34" s="175" t="s">
        <v>663</v>
      </c>
      <c r="F34" s="28">
        <v>157</v>
      </c>
      <c r="G34" s="28">
        <v>157</v>
      </c>
      <c r="H34" s="28">
        <v>157</v>
      </c>
      <c r="I34" s="28">
        <v>0</v>
      </c>
      <c r="J34" s="28">
        <v>0</v>
      </c>
      <c r="K34" s="117">
        <v>0</v>
      </c>
      <c r="L34" s="117" t="s">
        <v>978</v>
      </c>
      <c r="M34" s="28" t="s">
        <v>561</v>
      </c>
      <c r="N34" s="1"/>
      <c r="O34" s="1"/>
      <c r="P34" s="2"/>
      <c r="Q34" s="3"/>
    </row>
    <row r="35" spans="1:17" ht="31.5">
      <c r="A35" s="9">
        <v>7</v>
      </c>
      <c r="B35" s="44">
        <v>25616</v>
      </c>
      <c r="C35" s="44">
        <v>2219</v>
      </c>
      <c r="D35" s="47">
        <v>6121</v>
      </c>
      <c r="E35" s="28" t="s">
        <v>76</v>
      </c>
      <c r="F35" s="28">
        <v>257</v>
      </c>
      <c r="G35" s="28">
        <v>257</v>
      </c>
      <c r="H35" s="28">
        <v>257</v>
      </c>
      <c r="I35" s="28">
        <v>0</v>
      </c>
      <c r="J35" s="28">
        <v>0</v>
      </c>
      <c r="K35" s="117">
        <v>0</v>
      </c>
      <c r="L35" s="117" t="s">
        <v>978</v>
      </c>
      <c r="M35" s="28" t="s">
        <v>562</v>
      </c>
      <c r="N35" s="1"/>
      <c r="O35" s="1"/>
      <c r="P35" s="2"/>
      <c r="Q35" s="3"/>
    </row>
    <row r="36" spans="1:17" ht="31.5">
      <c r="A36" s="9">
        <v>8</v>
      </c>
      <c r="B36" s="44">
        <v>25748</v>
      </c>
      <c r="C36" s="44">
        <v>2219</v>
      </c>
      <c r="D36" s="47">
        <v>6121</v>
      </c>
      <c r="E36" s="28" t="s">
        <v>162</v>
      </c>
      <c r="F36" s="28">
        <v>73</v>
      </c>
      <c r="G36" s="28">
        <v>73</v>
      </c>
      <c r="H36" s="28">
        <v>73</v>
      </c>
      <c r="I36" s="28">
        <v>0</v>
      </c>
      <c r="J36" s="28">
        <v>0</v>
      </c>
      <c r="K36" s="117">
        <v>0</v>
      </c>
      <c r="L36" s="117" t="s">
        <v>978</v>
      </c>
      <c r="M36" s="28" t="s">
        <v>161</v>
      </c>
      <c r="N36" s="1"/>
      <c r="O36" s="1"/>
      <c r="P36" s="2"/>
      <c r="Q36" s="3"/>
    </row>
    <row r="37" spans="1:17" ht="31.5">
      <c r="A37" s="9">
        <v>9</v>
      </c>
      <c r="B37" s="44">
        <v>25752</v>
      </c>
      <c r="C37" s="44">
        <v>2219</v>
      </c>
      <c r="D37" s="47">
        <v>6121</v>
      </c>
      <c r="E37" s="28" t="s">
        <v>352</v>
      </c>
      <c r="F37" s="28">
        <v>164</v>
      </c>
      <c r="G37" s="28">
        <v>164</v>
      </c>
      <c r="H37" s="28">
        <v>164</v>
      </c>
      <c r="I37" s="28">
        <v>0</v>
      </c>
      <c r="J37" s="28">
        <v>0</v>
      </c>
      <c r="K37" s="117">
        <v>0</v>
      </c>
      <c r="L37" s="117" t="s">
        <v>978</v>
      </c>
      <c r="M37" s="28" t="s">
        <v>161</v>
      </c>
      <c r="N37" s="1"/>
      <c r="O37" s="1"/>
      <c r="P37" s="2"/>
      <c r="Q37" s="3"/>
    </row>
    <row r="38" spans="1:17" ht="31.5">
      <c r="A38" s="9">
        <v>10</v>
      </c>
      <c r="B38" s="44">
        <v>25749</v>
      </c>
      <c r="C38" s="44">
        <v>2219</v>
      </c>
      <c r="D38" s="47">
        <v>6121</v>
      </c>
      <c r="E38" s="28" t="s">
        <v>353</v>
      </c>
      <c r="F38" s="28">
        <v>80</v>
      </c>
      <c r="G38" s="28">
        <v>80</v>
      </c>
      <c r="H38" s="28">
        <v>80</v>
      </c>
      <c r="I38" s="28">
        <v>0</v>
      </c>
      <c r="J38" s="28">
        <v>0</v>
      </c>
      <c r="K38" s="117">
        <v>0</v>
      </c>
      <c r="L38" s="117" t="s">
        <v>978</v>
      </c>
      <c r="M38" s="28" t="s">
        <v>161</v>
      </c>
      <c r="N38" s="1"/>
      <c r="O38" s="1"/>
      <c r="P38" s="2"/>
      <c r="Q38" s="3"/>
    </row>
    <row r="39" spans="1:17" ht="31.5">
      <c r="A39" s="9">
        <v>11</v>
      </c>
      <c r="B39" s="44">
        <v>25740</v>
      </c>
      <c r="C39" s="44">
        <v>2219</v>
      </c>
      <c r="D39" s="47">
        <v>6121</v>
      </c>
      <c r="E39" s="28" t="s">
        <v>23</v>
      </c>
      <c r="F39" s="28">
        <v>340</v>
      </c>
      <c r="G39" s="28">
        <v>340</v>
      </c>
      <c r="H39" s="28">
        <v>340</v>
      </c>
      <c r="I39" s="28">
        <v>0</v>
      </c>
      <c r="J39" s="28">
        <v>0</v>
      </c>
      <c r="K39" s="117">
        <v>0</v>
      </c>
      <c r="L39" s="117" t="s">
        <v>978</v>
      </c>
      <c r="M39" s="28" t="s">
        <v>753</v>
      </c>
      <c r="N39" s="1"/>
      <c r="O39" s="1"/>
      <c r="P39" s="2"/>
      <c r="Q39" s="3"/>
    </row>
    <row r="40" spans="1:17" ht="31.5">
      <c r="A40" s="9">
        <v>12</v>
      </c>
      <c r="B40" s="44">
        <v>25499</v>
      </c>
      <c r="C40" s="44">
        <v>2219</v>
      </c>
      <c r="D40" s="47">
        <v>6121</v>
      </c>
      <c r="E40" s="28" t="s">
        <v>207</v>
      </c>
      <c r="F40" s="28">
        <v>420</v>
      </c>
      <c r="G40" s="28">
        <v>420</v>
      </c>
      <c r="H40" s="28">
        <v>420</v>
      </c>
      <c r="I40" s="28">
        <v>0</v>
      </c>
      <c r="J40" s="28">
        <v>0</v>
      </c>
      <c r="K40" s="117">
        <v>0</v>
      </c>
      <c r="L40" s="117" t="s">
        <v>978</v>
      </c>
      <c r="M40" s="28" t="s">
        <v>503</v>
      </c>
      <c r="N40" s="1"/>
      <c r="O40" s="1"/>
      <c r="P40" s="2"/>
      <c r="Q40" s="3"/>
    </row>
    <row r="41" spans="1:17" ht="63">
      <c r="A41" s="9">
        <v>13</v>
      </c>
      <c r="B41" s="44">
        <v>25412</v>
      </c>
      <c r="C41" s="44">
        <v>2219</v>
      </c>
      <c r="D41" s="47">
        <v>6121</v>
      </c>
      <c r="E41" s="28" t="s">
        <v>159</v>
      </c>
      <c r="F41" s="28">
        <v>120</v>
      </c>
      <c r="G41" s="28">
        <v>120</v>
      </c>
      <c r="H41" s="28">
        <v>120</v>
      </c>
      <c r="I41" s="28">
        <v>0</v>
      </c>
      <c r="J41" s="28">
        <v>0</v>
      </c>
      <c r="K41" s="117">
        <v>0</v>
      </c>
      <c r="L41" s="117" t="s">
        <v>978</v>
      </c>
      <c r="M41" s="28" t="s">
        <v>236</v>
      </c>
      <c r="N41" s="1"/>
      <c r="O41" s="1"/>
      <c r="P41" s="2"/>
      <c r="Q41" s="3"/>
    </row>
    <row r="42" spans="1:17" ht="141.75">
      <c r="A42" s="9">
        <v>14</v>
      </c>
      <c r="B42" s="44" t="s">
        <v>504</v>
      </c>
      <c r="C42" s="44">
        <v>2271</v>
      </c>
      <c r="D42" s="47">
        <v>6121</v>
      </c>
      <c r="E42" s="28" t="s">
        <v>435</v>
      </c>
      <c r="F42" s="28">
        <v>7700</v>
      </c>
      <c r="G42" s="28">
        <v>7700</v>
      </c>
      <c r="H42" s="28">
        <v>7700</v>
      </c>
      <c r="I42" s="28">
        <v>0</v>
      </c>
      <c r="J42" s="28">
        <v>0</v>
      </c>
      <c r="K42" s="117">
        <v>0</v>
      </c>
      <c r="L42" s="117" t="s">
        <v>978</v>
      </c>
      <c r="M42" s="28" t="s">
        <v>984</v>
      </c>
      <c r="N42" s="1"/>
      <c r="O42" s="1"/>
      <c r="P42" s="2"/>
      <c r="Q42" s="3"/>
    </row>
    <row r="43" spans="1:17" ht="31.5">
      <c r="A43" s="9">
        <v>15</v>
      </c>
      <c r="B43" s="44">
        <v>5742</v>
      </c>
      <c r="C43" s="44">
        <v>2219</v>
      </c>
      <c r="D43" s="47">
        <v>6121</v>
      </c>
      <c r="E43" s="28" t="s">
        <v>768</v>
      </c>
      <c r="F43" s="28">
        <v>282</v>
      </c>
      <c r="G43" s="28">
        <v>282</v>
      </c>
      <c r="H43" s="28">
        <v>282</v>
      </c>
      <c r="I43" s="28">
        <v>0</v>
      </c>
      <c r="J43" s="28">
        <v>0</v>
      </c>
      <c r="K43" s="117">
        <v>0</v>
      </c>
      <c r="L43" s="117" t="s">
        <v>978</v>
      </c>
      <c r="M43" s="28" t="s">
        <v>769</v>
      </c>
      <c r="N43" s="1"/>
      <c r="O43" s="1"/>
      <c r="P43" s="2"/>
      <c r="Q43" s="3"/>
    </row>
    <row r="44" spans="1:17" ht="63">
      <c r="A44" s="9">
        <v>16</v>
      </c>
      <c r="B44" s="44">
        <v>5291</v>
      </c>
      <c r="C44" s="44">
        <v>2219</v>
      </c>
      <c r="D44" s="47">
        <v>6121</v>
      </c>
      <c r="E44" s="28" t="s">
        <v>770</v>
      </c>
      <c r="F44" s="28">
        <v>250</v>
      </c>
      <c r="G44" s="28">
        <v>250</v>
      </c>
      <c r="H44" s="28">
        <v>250</v>
      </c>
      <c r="I44" s="28">
        <v>0</v>
      </c>
      <c r="J44" s="28">
        <v>0</v>
      </c>
      <c r="K44" s="117">
        <v>0</v>
      </c>
      <c r="L44" s="117" t="s">
        <v>978</v>
      </c>
      <c r="M44" s="28" t="s">
        <v>899</v>
      </c>
      <c r="N44" s="1"/>
      <c r="O44" s="1"/>
      <c r="P44" s="2"/>
      <c r="Q44" s="3"/>
    </row>
    <row r="45" spans="1:17" ht="47.25">
      <c r="A45" s="9">
        <v>17</v>
      </c>
      <c r="B45" s="44">
        <v>25415</v>
      </c>
      <c r="C45" s="44">
        <v>2212</v>
      </c>
      <c r="D45" s="47">
        <v>6121</v>
      </c>
      <c r="E45" s="28" t="s">
        <v>313</v>
      </c>
      <c r="F45" s="28">
        <v>279</v>
      </c>
      <c r="G45" s="28">
        <v>279</v>
      </c>
      <c r="H45" s="28">
        <v>279</v>
      </c>
      <c r="I45" s="28">
        <v>0</v>
      </c>
      <c r="J45" s="28">
        <v>0</v>
      </c>
      <c r="K45" s="117">
        <v>0</v>
      </c>
      <c r="L45" s="117" t="s">
        <v>978</v>
      </c>
      <c r="M45" s="28" t="s">
        <v>669</v>
      </c>
      <c r="N45" s="1"/>
      <c r="O45" s="1"/>
      <c r="P45" s="2"/>
      <c r="Q45" s="3"/>
    </row>
    <row r="46" spans="1:17" ht="63">
      <c r="A46" s="9">
        <v>18</v>
      </c>
      <c r="B46" s="44">
        <v>25482</v>
      </c>
      <c r="C46" s="44">
        <v>2219</v>
      </c>
      <c r="D46" s="47">
        <v>6121</v>
      </c>
      <c r="E46" s="28" t="s">
        <v>895</v>
      </c>
      <c r="F46" s="28">
        <v>177</v>
      </c>
      <c r="G46" s="28">
        <v>177</v>
      </c>
      <c r="H46" s="28">
        <v>177</v>
      </c>
      <c r="I46" s="28">
        <v>0</v>
      </c>
      <c r="J46" s="28">
        <v>0</v>
      </c>
      <c r="K46" s="117">
        <v>0</v>
      </c>
      <c r="L46" s="117" t="s">
        <v>978</v>
      </c>
      <c r="M46" s="28" t="s">
        <v>446</v>
      </c>
      <c r="N46" s="1"/>
      <c r="O46" s="1"/>
      <c r="P46" s="2"/>
      <c r="Q46" s="3"/>
    </row>
    <row r="47" spans="1:17" ht="63">
      <c r="A47" s="9">
        <v>19</v>
      </c>
      <c r="B47" s="44">
        <v>25409</v>
      </c>
      <c r="C47" s="44">
        <v>2212</v>
      </c>
      <c r="D47" s="47">
        <v>6121</v>
      </c>
      <c r="E47" s="28" t="s">
        <v>896</v>
      </c>
      <c r="F47" s="28">
        <v>482</v>
      </c>
      <c r="G47" s="28">
        <v>358</v>
      </c>
      <c r="H47" s="28">
        <v>358</v>
      </c>
      <c r="I47" s="28">
        <v>0</v>
      </c>
      <c r="J47" s="28">
        <v>0</v>
      </c>
      <c r="K47" s="117">
        <v>0</v>
      </c>
      <c r="L47" s="117" t="s">
        <v>978</v>
      </c>
      <c r="M47" s="28" t="s">
        <v>437</v>
      </c>
      <c r="N47" s="1"/>
      <c r="O47" s="1"/>
      <c r="P47" s="2"/>
      <c r="Q47" s="3"/>
    </row>
    <row r="48" spans="1:17" ht="47.25">
      <c r="A48" s="9">
        <v>20</v>
      </c>
      <c r="B48" s="44">
        <v>25281</v>
      </c>
      <c r="C48" s="44">
        <v>2321</v>
      </c>
      <c r="D48" s="47">
        <v>6121</v>
      </c>
      <c r="E48" s="28" t="s">
        <v>423</v>
      </c>
      <c r="F48" s="28">
        <v>179</v>
      </c>
      <c r="G48" s="28">
        <v>58</v>
      </c>
      <c r="H48" s="28">
        <v>58</v>
      </c>
      <c r="I48" s="28">
        <v>0</v>
      </c>
      <c r="J48" s="28">
        <v>0</v>
      </c>
      <c r="K48" s="117">
        <v>0</v>
      </c>
      <c r="L48" s="117" t="s">
        <v>978</v>
      </c>
      <c r="M48" s="28" t="s">
        <v>563</v>
      </c>
      <c r="N48" s="1"/>
      <c r="O48" s="1"/>
      <c r="P48" s="2"/>
      <c r="Q48" s="3"/>
    </row>
    <row r="49" spans="1:17" ht="31.5">
      <c r="A49" s="9">
        <v>21</v>
      </c>
      <c r="B49" s="44">
        <v>25169</v>
      </c>
      <c r="C49" s="44">
        <v>2219</v>
      </c>
      <c r="D49" s="47">
        <v>6121</v>
      </c>
      <c r="E49" s="28" t="s">
        <v>458</v>
      </c>
      <c r="F49" s="28">
        <v>425</v>
      </c>
      <c r="G49" s="28">
        <v>425</v>
      </c>
      <c r="H49" s="28">
        <v>425</v>
      </c>
      <c r="I49" s="28">
        <v>0</v>
      </c>
      <c r="J49" s="28">
        <v>0</v>
      </c>
      <c r="K49" s="117">
        <v>0</v>
      </c>
      <c r="L49" s="117" t="s">
        <v>978</v>
      </c>
      <c r="M49" s="28" t="s">
        <v>459</v>
      </c>
      <c r="N49" s="1"/>
      <c r="O49" s="1"/>
      <c r="P49" s="2"/>
      <c r="Q49" s="3"/>
    </row>
    <row r="50" spans="1:17" ht="48.75" customHeight="1">
      <c r="A50" s="9">
        <v>22</v>
      </c>
      <c r="B50" s="44">
        <v>25406</v>
      </c>
      <c r="C50" s="44">
        <v>3113</v>
      </c>
      <c r="D50" s="47">
        <v>6121</v>
      </c>
      <c r="E50" s="31" t="s">
        <v>851</v>
      </c>
      <c r="F50" s="28">
        <v>40</v>
      </c>
      <c r="G50" s="28">
        <v>40</v>
      </c>
      <c r="H50" s="28">
        <v>40</v>
      </c>
      <c r="I50" s="28">
        <v>0</v>
      </c>
      <c r="J50" s="28">
        <v>0</v>
      </c>
      <c r="K50" s="117">
        <v>0</v>
      </c>
      <c r="L50" s="117" t="s">
        <v>978</v>
      </c>
      <c r="M50" s="28" t="s">
        <v>564</v>
      </c>
      <c r="N50" s="1"/>
      <c r="O50" s="1"/>
      <c r="P50" s="2"/>
      <c r="Q50" s="3"/>
    </row>
    <row r="51" spans="1:17" ht="31.5">
      <c r="A51" s="9">
        <v>23</v>
      </c>
      <c r="B51" s="44">
        <v>25206</v>
      </c>
      <c r="C51" s="44">
        <v>5512</v>
      </c>
      <c r="D51" s="47">
        <v>6121</v>
      </c>
      <c r="E51" s="28" t="s">
        <v>276</v>
      </c>
      <c r="F51" s="28">
        <v>448</v>
      </c>
      <c r="G51" s="28">
        <v>345</v>
      </c>
      <c r="H51" s="28">
        <v>345</v>
      </c>
      <c r="I51" s="28">
        <v>0</v>
      </c>
      <c r="J51" s="28">
        <v>0</v>
      </c>
      <c r="K51" s="117">
        <v>0</v>
      </c>
      <c r="L51" s="117" t="s">
        <v>978</v>
      </c>
      <c r="M51" s="28" t="s">
        <v>460</v>
      </c>
      <c r="N51" s="1"/>
      <c r="O51" s="1"/>
      <c r="P51" s="2"/>
      <c r="Q51" s="3"/>
    </row>
    <row r="52" spans="1:17" ht="15.75">
      <c r="A52" s="9">
        <v>24</v>
      </c>
      <c r="B52" s="44">
        <v>25757</v>
      </c>
      <c r="C52" s="44">
        <v>2219</v>
      </c>
      <c r="D52" s="47">
        <v>6121</v>
      </c>
      <c r="E52" s="28" t="s">
        <v>461</v>
      </c>
      <c r="F52" s="28">
        <v>779</v>
      </c>
      <c r="G52" s="28">
        <v>779</v>
      </c>
      <c r="H52" s="28">
        <v>779</v>
      </c>
      <c r="I52" s="28">
        <v>0</v>
      </c>
      <c r="J52" s="28">
        <v>0</v>
      </c>
      <c r="K52" s="117">
        <v>0</v>
      </c>
      <c r="L52" s="117" t="s">
        <v>978</v>
      </c>
      <c r="M52" s="28" t="s">
        <v>90</v>
      </c>
      <c r="N52" s="1"/>
      <c r="O52" s="1"/>
      <c r="P52" s="2"/>
      <c r="Q52" s="3"/>
    </row>
    <row r="53" spans="1:17" ht="15.75">
      <c r="A53" s="9">
        <v>25</v>
      </c>
      <c r="B53" s="44">
        <v>25756</v>
      </c>
      <c r="C53" s="44">
        <v>2219</v>
      </c>
      <c r="D53" s="47">
        <v>6121</v>
      </c>
      <c r="E53" s="28" t="s">
        <v>91</v>
      </c>
      <c r="F53" s="28">
        <v>764</v>
      </c>
      <c r="G53" s="28">
        <v>764</v>
      </c>
      <c r="H53" s="28">
        <v>764</v>
      </c>
      <c r="I53" s="28">
        <v>0</v>
      </c>
      <c r="J53" s="28">
        <v>0</v>
      </c>
      <c r="K53" s="117">
        <v>0</v>
      </c>
      <c r="L53" s="117" t="s">
        <v>978</v>
      </c>
      <c r="M53" s="28" t="s">
        <v>90</v>
      </c>
      <c r="N53" s="1"/>
      <c r="O53" s="1"/>
      <c r="P53" s="2"/>
      <c r="Q53" s="3"/>
    </row>
    <row r="54" spans="1:17" ht="31.5">
      <c r="A54" s="9">
        <v>26</v>
      </c>
      <c r="B54" s="44">
        <v>25681</v>
      </c>
      <c r="C54" s="44">
        <v>2399</v>
      </c>
      <c r="D54" s="47">
        <v>6121</v>
      </c>
      <c r="E54" s="28" t="s">
        <v>625</v>
      </c>
      <c r="F54" s="28">
        <v>150</v>
      </c>
      <c r="G54" s="28">
        <v>150</v>
      </c>
      <c r="H54" s="28">
        <v>150</v>
      </c>
      <c r="I54" s="28">
        <v>0</v>
      </c>
      <c r="J54" s="28">
        <v>0</v>
      </c>
      <c r="K54" s="117">
        <v>0</v>
      </c>
      <c r="L54" s="117" t="s">
        <v>978</v>
      </c>
      <c r="M54" s="28" t="s">
        <v>626</v>
      </c>
      <c r="N54" s="1"/>
      <c r="O54" s="1"/>
      <c r="P54" s="2"/>
      <c r="Q54" s="3"/>
    </row>
    <row r="55" spans="1:17" ht="31.5">
      <c r="A55" s="9">
        <v>27</v>
      </c>
      <c r="B55" s="44"/>
      <c r="C55" s="44"/>
      <c r="D55" s="47"/>
      <c r="E55" s="28" t="s">
        <v>627</v>
      </c>
      <c r="F55" s="28">
        <v>150</v>
      </c>
      <c r="G55" s="28">
        <v>150</v>
      </c>
      <c r="H55" s="28">
        <v>150</v>
      </c>
      <c r="I55" s="28">
        <v>0</v>
      </c>
      <c r="J55" s="28">
        <v>0</v>
      </c>
      <c r="K55" s="117">
        <v>0</v>
      </c>
      <c r="L55" s="117" t="s">
        <v>978</v>
      </c>
      <c r="M55" s="28" t="s">
        <v>628</v>
      </c>
      <c r="N55" s="1"/>
      <c r="O55" s="1"/>
      <c r="P55" s="2"/>
      <c r="Q55" s="3"/>
    </row>
    <row r="56" spans="1:17" ht="31.5">
      <c r="A56" s="9">
        <v>28</v>
      </c>
      <c r="B56" s="44">
        <v>25620</v>
      </c>
      <c r="C56" s="44">
        <v>3111</v>
      </c>
      <c r="D56" s="47">
        <v>6121</v>
      </c>
      <c r="E56" s="28" t="s">
        <v>262</v>
      </c>
      <c r="F56" s="28">
        <v>450</v>
      </c>
      <c r="G56" s="28">
        <v>350</v>
      </c>
      <c r="H56" s="28">
        <v>350</v>
      </c>
      <c r="I56" s="28">
        <v>0</v>
      </c>
      <c r="J56" s="28">
        <v>0</v>
      </c>
      <c r="K56" s="117">
        <v>0</v>
      </c>
      <c r="L56" s="117" t="s">
        <v>978</v>
      </c>
      <c r="M56" s="28" t="s">
        <v>565</v>
      </c>
      <c r="N56" s="1"/>
      <c r="O56" s="1"/>
      <c r="P56" s="2"/>
      <c r="Q56" s="3"/>
    </row>
    <row r="57" spans="1:17" ht="15.75">
      <c r="A57" s="9">
        <v>29</v>
      </c>
      <c r="B57" s="44">
        <v>25679</v>
      </c>
      <c r="C57" s="44">
        <v>2219</v>
      </c>
      <c r="D57" s="47">
        <v>6121</v>
      </c>
      <c r="E57" s="28" t="s">
        <v>629</v>
      </c>
      <c r="F57" s="28">
        <v>265</v>
      </c>
      <c r="G57" s="28">
        <v>265</v>
      </c>
      <c r="H57" s="28">
        <v>265</v>
      </c>
      <c r="I57" s="28">
        <v>0</v>
      </c>
      <c r="J57" s="28">
        <v>0</v>
      </c>
      <c r="K57" s="117">
        <v>0</v>
      </c>
      <c r="L57" s="117" t="s">
        <v>978</v>
      </c>
      <c r="M57" s="28" t="s">
        <v>103</v>
      </c>
      <c r="N57" s="1"/>
      <c r="O57" s="1"/>
      <c r="P57" s="2"/>
      <c r="Q57" s="3"/>
    </row>
    <row r="58" spans="1:17" ht="31.5">
      <c r="A58" s="9">
        <v>30</v>
      </c>
      <c r="B58" s="44">
        <v>25343</v>
      </c>
      <c r="C58" s="44">
        <v>2212</v>
      </c>
      <c r="D58" s="47">
        <v>6121</v>
      </c>
      <c r="E58" s="28" t="s">
        <v>819</v>
      </c>
      <c r="F58" s="28">
        <v>3369</v>
      </c>
      <c r="G58" s="28">
        <v>25</v>
      </c>
      <c r="H58" s="28">
        <v>25</v>
      </c>
      <c r="I58" s="28">
        <v>0</v>
      </c>
      <c r="J58" s="28">
        <v>0</v>
      </c>
      <c r="K58" s="117">
        <v>0</v>
      </c>
      <c r="L58" s="117" t="s">
        <v>978</v>
      </c>
      <c r="M58" s="28" t="s">
        <v>630</v>
      </c>
      <c r="N58" s="1"/>
      <c r="O58" s="1"/>
      <c r="P58" s="2"/>
      <c r="Q58" s="3"/>
    </row>
    <row r="59" spans="1:17" ht="31.5">
      <c r="A59" s="9">
        <v>31</v>
      </c>
      <c r="B59" s="44">
        <v>25342</v>
      </c>
      <c r="C59" s="44">
        <v>2321</v>
      </c>
      <c r="D59" s="47">
        <v>6121</v>
      </c>
      <c r="E59" s="28" t="s">
        <v>263</v>
      </c>
      <c r="F59" s="28">
        <v>1356</v>
      </c>
      <c r="G59" s="28">
        <v>25</v>
      </c>
      <c r="H59" s="28">
        <v>25</v>
      </c>
      <c r="I59" s="28">
        <v>0</v>
      </c>
      <c r="J59" s="28">
        <v>0</v>
      </c>
      <c r="K59" s="117">
        <v>0</v>
      </c>
      <c r="L59" s="117" t="s">
        <v>978</v>
      </c>
      <c r="M59" s="28" t="s">
        <v>630</v>
      </c>
      <c r="N59" s="1"/>
      <c r="O59" s="1"/>
      <c r="P59" s="2"/>
      <c r="Q59" s="3"/>
    </row>
    <row r="60" spans="1:17" ht="31.5">
      <c r="A60" s="9">
        <v>32</v>
      </c>
      <c r="B60" s="44">
        <v>25747</v>
      </c>
      <c r="C60" s="44">
        <v>4333</v>
      </c>
      <c r="D60" s="47">
        <v>6121</v>
      </c>
      <c r="E60" s="227" t="s">
        <v>942</v>
      </c>
      <c r="F60" s="228">
        <v>500</v>
      </c>
      <c r="G60" s="228">
        <v>0</v>
      </c>
      <c r="H60" s="312">
        <v>0</v>
      </c>
      <c r="I60" s="228">
        <v>0</v>
      </c>
      <c r="J60" s="228">
        <v>0</v>
      </c>
      <c r="K60" s="228">
        <v>0</v>
      </c>
      <c r="L60" s="228" t="s">
        <v>978</v>
      </c>
      <c r="M60" s="28" t="s">
        <v>734</v>
      </c>
      <c r="N60" s="169" t="s">
        <v>160</v>
      </c>
      <c r="O60" s="1"/>
      <c r="P60" s="2"/>
      <c r="Q60" s="3"/>
    </row>
    <row r="61" spans="1:17" ht="31.5">
      <c r="A61" s="9">
        <v>33</v>
      </c>
      <c r="B61" s="44">
        <v>25683</v>
      </c>
      <c r="C61" s="44">
        <v>3111</v>
      </c>
      <c r="D61" s="47">
        <v>6121</v>
      </c>
      <c r="E61" s="28" t="s">
        <v>631</v>
      </c>
      <c r="F61" s="28">
        <v>370</v>
      </c>
      <c r="G61" s="28">
        <v>370</v>
      </c>
      <c r="H61" s="28">
        <v>370</v>
      </c>
      <c r="I61" s="28">
        <v>0</v>
      </c>
      <c r="J61" s="28">
        <v>0</v>
      </c>
      <c r="K61" s="117">
        <v>0</v>
      </c>
      <c r="L61" s="117" t="s">
        <v>978</v>
      </c>
      <c r="M61" s="28" t="s">
        <v>311</v>
      </c>
      <c r="N61" s="1"/>
      <c r="O61" s="1"/>
      <c r="P61" s="2"/>
      <c r="Q61" s="3"/>
    </row>
    <row r="62" spans="1:17" ht="31.5">
      <c r="A62" s="9">
        <v>34</v>
      </c>
      <c r="B62" s="44">
        <v>25746</v>
      </c>
      <c r="C62" s="44">
        <v>2221</v>
      </c>
      <c r="D62" s="47">
        <v>6121</v>
      </c>
      <c r="E62" s="28" t="s">
        <v>633</v>
      </c>
      <c r="F62" s="28">
        <v>150</v>
      </c>
      <c r="G62" s="28">
        <v>150</v>
      </c>
      <c r="H62" s="28">
        <v>150</v>
      </c>
      <c r="I62" s="28">
        <v>0</v>
      </c>
      <c r="J62" s="28">
        <v>0</v>
      </c>
      <c r="K62" s="117">
        <v>0</v>
      </c>
      <c r="L62" s="117" t="s">
        <v>978</v>
      </c>
      <c r="M62" s="28" t="s">
        <v>632</v>
      </c>
      <c r="N62" s="1"/>
      <c r="O62" s="1"/>
      <c r="P62" s="2"/>
      <c r="Q62" s="3"/>
    </row>
    <row r="63" spans="1:17" ht="31.5">
      <c r="A63" s="9">
        <v>35</v>
      </c>
      <c r="B63" s="44">
        <v>25552</v>
      </c>
      <c r="C63" s="44">
        <v>3421</v>
      </c>
      <c r="D63" s="47">
        <v>6121</v>
      </c>
      <c r="E63" s="28" t="s">
        <v>634</v>
      </c>
      <c r="F63" s="28">
        <v>400</v>
      </c>
      <c r="G63" s="28">
        <v>400</v>
      </c>
      <c r="H63" s="28">
        <v>400</v>
      </c>
      <c r="I63" s="28">
        <v>0</v>
      </c>
      <c r="J63" s="28">
        <v>0</v>
      </c>
      <c r="K63" s="117">
        <v>0</v>
      </c>
      <c r="L63" s="117" t="s">
        <v>978</v>
      </c>
      <c r="M63" s="28" t="s">
        <v>104</v>
      </c>
      <c r="N63" s="1"/>
      <c r="O63" s="1"/>
      <c r="P63" s="2"/>
      <c r="Q63" s="3"/>
    </row>
    <row r="64" spans="1:17" ht="47.25">
      <c r="A64" s="9">
        <v>36</v>
      </c>
      <c r="B64" s="44"/>
      <c r="C64" s="44"/>
      <c r="D64" s="47"/>
      <c r="E64" s="28" t="s">
        <v>225</v>
      </c>
      <c r="F64" s="178">
        <v>800</v>
      </c>
      <c r="G64" s="178">
        <v>800</v>
      </c>
      <c r="H64" s="178">
        <v>800</v>
      </c>
      <c r="I64" s="28">
        <v>0</v>
      </c>
      <c r="J64" s="28">
        <v>0</v>
      </c>
      <c r="K64" s="117">
        <v>0</v>
      </c>
      <c r="L64" s="117" t="s">
        <v>978</v>
      </c>
      <c r="M64" s="28" t="s">
        <v>312</v>
      </c>
      <c r="N64" s="1"/>
      <c r="O64" s="1"/>
      <c r="P64" s="2"/>
      <c r="Q64" s="3"/>
    </row>
    <row r="65" spans="1:17" ht="78.75">
      <c r="A65" s="9">
        <v>37</v>
      </c>
      <c r="B65" s="44">
        <v>25572</v>
      </c>
      <c r="C65" s="44">
        <v>2219</v>
      </c>
      <c r="D65" s="47">
        <v>6121</v>
      </c>
      <c r="E65" s="28" t="s">
        <v>417</v>
      </c>
      <c r="F65" s="28">
        <v>466</v>
      </c>
      <c r="G65" s="28">
        <v>239</v>
      </c>
      <c r="H65" s="28">
        <v>239</v>
      </c>
      <c r="I65" s="28">
        <v>0</v>
      </c>
      <c r="J65" s="28">
        <v>0</v>
      </c>
      <c r="K65" s="117">
        <v>0</v>
      </c>
      <c r="L65" s="117" t="s">
        <v>978</v>
      </c>
      <c r="M65" s="28" t="s">
        <v>1027</v>
      </c>
      <c r="N65" s="1"/>
      <c r="O65" s="1"/>
      <c r="P65" s="2"/>
      <c r="Q65" s="3"/>
    </row>
    <row r="66" spans="1:17" ht="97.5" customHeight="1">
      <c r="A66" s="9">
        <v>38</v>
      </c>
      <c r="B66" s="44">
        <v>25193</v>
      </c>
      <c r="C66" s="44">
        <v>2333</v>
      </c>
      <c r="D66" s="47">
        <v>6121</v>
      </c>
      <c r="E66" s="28" t="s">
        <v>820</v>
      </c>
      <c r="F66" s="28">
        <v>622</v>
      </c>
      <c r="G66" s="28">
        <v>453</v>
      </c>
      <c r="H66" s="28">
        <v>453</v>
      </c>
      <c r="I66" s="28">
        <v>0</v>
      </c>
      <c r="J66" s="28">
        <v>0</v>
      </c>
      <c r="K66" s="117">
        <v>0</v>
      </c>
      <c r="L66" s="117" t="s">
        <v>978</v>
      </c>
      <c r="M66" s="28" t="s">
        <v>1028</v>
      </c>
      <c r="N66" s="167"/>
      <c r="O66" s="1"/>
      <c r="P66" s="2"/>
      <c r="Q66" s="3"/>
    </row>
    <row r="67" spans="1:17" ht="140.25" customHeight="1">
      <c r="A67" s="9">
        <v>39</v>
      </c>
      <c r="B67" s="44">
        <v>25193</v>
      </c>
      <c r="C67" s="44">
        <v>2333</v>
      </c>
      <c r="D67" s="47">
        <v>6121</v>
      </c>
      <c r="E67" s="28" t="s">
        <v>418</v>
      </c>
      <c r="F67" s="28">
        <v>150</v>
      </c>
      <c r="G67" s="28">
        <v>150</v>
      </c>
      <c r="H67" s="28">
        <v>150</v>
      </c>
      <c r="I67" s="28">
        <v>0</v>
      </c>
      <c r="J67" s="28">
        <v>0</v>
      </c>
      <c r="K67" s="117">
        <v>0</v>
      </c>
      <c r="L67" s="117" t="s">
        <v>978</v>
      </c>
      <c r="M67" s="28" t="s">
        <v>393</v>
      </c>
      <c r="N67" s="169" t="s">
        <v>566</v>
      </c>
      <c r="O67" s="1"/>
      <c r="P67" s="2"/>
      <c r="Q67" s="3"/>
    </row>
    <row r="68" spans="1:17" ht="78.75">
      <c r="A68" s="9">
        <v>40</v>
      </c>
      <c r="B68" s="44">
        <v>25319</v>
      </c>
      <c r="C68" s="44">
        <v>3745</v>
      </c>
      <c r="D68" s="47">
        <v>6121</v>
      </c>
      <c r="E68" s="28" t="s">
        <v>606</v>
      </c>
      <c r="F68" s="28">
        <v>1125</v>
      </c>
      <c r="G68" s="28">
        <v>548</v>
      </c>
      <c r="H68" s="28">
        <v>548</v>
      </c>
      <c r="I68" s="28">
        <v>0</v>
      </c>
      <c r="J68" s="28">
        <v>0</v>
      </c>
      <c r="K68" s="117">
        <v>0</v>
      </c>
      <c r="L68" s="117" t="s">
        <v>978</v>
      </c>
      <c r="M68" s="28" t="s">
        <v>359</v>
      </c>
      <c r="N68" s="1"/>
      <c r="O68" s="1"/>
      <c r="P68" s="2"/>
      <c r="Q68" s="3"/>
    </row>
    <row r="69" spans="1:17" ht="63">
      <c r="A69" s="9">
        <v>41</v>
      </c>
      <c r="B69" s="44">
        <v>25627</v>
      </c>
      <c r="C69" s="44">
        <v>2219</v>
      </c>
      <c r="D69" s="47">
        <v>6121</v>
      </c>
      <c r="E69" s="28" t="s">
        <v>905</v>
      </c>
      <c r="F69" s="28">
        <v>393</v>
      </c>
      <c r="G69" s="28">
        <v>356</v>
      </c>
      <c r="H69" s="28">
        <v>356</v>
      </c>
      <c r="I69" s="28">
        <v>0</v>
      </c>
      <c r="J69" s="28">
        <v>0</v>
      </c>
      <c r="K69" s="117">
        <v>0</v>
      </c>
      <c r="L69" s="117" t="s">
        <v>978</v>
      </c>
      <c r="M69" s="28" t="s">
        <v>360</v>
      </c>
      <c r="N69" s="169"/>
      <c r="O69" s="1"/>
      <c r="P69" s="2"/>
      <c r="Q69" s="3"/>
    </row>
    <row r="70" spans="1:17" ht="78.75">
      <c r="A70" s="9">
        <v>42</v>
      </c>
      <c r="B70" s="44">
        <v>25626</v>
      </c>
      <c r="C70" s="44">
        <v>2219</v>
      </c>
      <c r="D70" s="47">
        <v>6121</v>
      </c>
      <c r="E70" s="28" t="s">
        <v>906</v>
      </c>
      <c r="F70" s="28">
        <v>205</v>
      </c>
      <c r="G70" s="28">
        <v>62</v>
      </c>
      <c r="H70" s="28">
        <v>62</v>
      </c>
      <c r="I70" s="28">
        <v>0</v>
      </c>
      <c r="J70" s="28">
        <v>0</v>
      </c>
      <c r="K70" s="117">
        <v>0</v>
      </c>
      <c r="L70" s="117" t="s">
        <v>978</v>
      </c>
      <c r="M70" s="28" t="s">
        <v>21</v>
      </c>
      <c r="N70" s="171"/>
      <c r="O70" s="1"/>
      <c r="P70" s="2"/>
      <c r="Q70" s="3"/>
    </row>
    <row r="71" spans="1:17" ht="31.5">
      <c r="A71" s="9">
        <v>43</v>
      </c>
      <c r="B71" s="44">
        <v>25630</v>
      </c>
      <c r="C71" s="44">
        <v>2212</v>
      </c>
      <c r="D71" s="47">
        <v>6121</v>
      </c>
      <c r="E71" s="118" t="s">
        <v>979</v>
      </c>
      <c r="F71" s="28">
        <v>371</v>
      </c>
      <c r="G71" s="28">
        <v>94</v>
      </c>
      <c r="H71" s="28">
        <v>94</v>
      </c>
      <c r="I71" s="28">
        <v>0</v>
      </c>
      <c r="J71" s="28">
        <v>0</v>
      </c>
      <c r="K71" s="117">
        <v>0</v>
      </c>
      <c r="L71" s="117" t="s">
        <v>978</v>
      </c>
      <c r="M71" s="28" t="s">
        <v>11</v>
      </c>
      <c r="N71" s="1"/>
      <c r="O71" s="1"/>
      <c r="P71" s="2"/>
      <c r="Q71" s="3"/>
    </row>
    <row r="72" spans="1:17" ht="63">
      <c r="A72" s="9">
        <v>44</v>
      </c>
      <c r="B72" s="44">
        <v>24800</v>
      </c>
      <c r="C72" s="44">
        <v>2212</v>
      </c>
      <c r="D72" s="47">
        <v>6121</v>
      </c>
      <c r="E72" s="31" t="s">
        <v>639</v>
      </c>
      <c r="F72" s="28">
        <v>250</v>
      </c>
      <c r="G72" s="28">
        <v>250</v>
      </c>
      <c r="H72" s="28">
        <v>250</v>
      </c>
      <c r="I72" s="28">
        <v>0</v>
      </c>
      <c r="J72" s="28">
        <v>0</v>
      </c>
      <c r="K72" s="117">
        <v>0</v>
      </c>
      <c r="L72" s="117" t="s">
        <v>978</v>
      </c>
      <c r="M72" s="28" t="s">
        <v>640</v>
      </c>
      <c r="N72" s="1"/>
      <c r="O72" s="1"/>
      <c r="P72" s="2"/>
      <c r="Q72" s="3"/>
    </row>
    <row r="73" spans="1:17" ht="78.75">
      <c r="A73" s="9">
        <v>45</v>
      </c>
      <c r="B73" s="44">
        <v>25734</v>
      </c>
      <c r="C73" s="44">
        <v>2219</v>
      </c>
      <c r="D73" s="47">
        <v>6121</v>
      </c>
      <c r="E73" s="28" t="s">
        <v>447</v>
      </c>
      <c r="F73" s="28">
        <v>406</v>
      </c>
      <c r="G73" s="28">
        <v>339</v>
      </c>
      <c r="H73" s="28">
        <v>339</v>
      </c>
      <c r="I73" s="28">
        <v>0</v>
      </c>
      <c r="J73" s="28">
        <v>0</v>
      </c>
      <c r="K73" s="117">
        <v>0</v>
      </c>
      <c r="L73" s="117" t="s">
        <v>978</v>
      </c>
      <c r="M73" s="28" t="s">
        <v>22</v>
      </c>
      <c r="N73" s="1"/>
      <c r="O73" s="1"/>
      <c r="P73" s="2"/>
      <c r="Q73" s="3"/>
    </row>
    <row r="74" spans="1:17" ht="78.75">
      <c r="A74" s="9">
        <v>46</v>
      </c>
      <c r="B74" s="44">
        <v>25732</v>
      </c>
      <c r="C74" s="44">
        <v>2219</v>
      </c>
      <c r="D74" s="47">
        <v>6121</v>
      </c>
      <c r="E74" s="28" t="s">
        <v>847</v>
      </c>
      <c r="F74" s="28">
        <v>200</v>
      </c>
      <c r="G74" s="28">
        <v>200</v>
      </c>
      <c r="H74" s="28">
        <v>200</v>
      </c>
      <c r="I74" s="28">
        <v>0</v>
      </c>
      <c r="J74" s="28">
        <v>0</v>
      </c>
      <c r="K74" s="117">
        <v>0</v>
      </c>
      <c r="L74" s="117" t="s">
        <v>978</v>
      </c>
      <c r="M74" s="28" t="s">
        <v>832</v>
      </c>
      <c r="N74" s="1"/>
      <c r="O74" s="1"/>
      <c r="P74" s="2"/>
      <c r="Q74" s="3"/>
    </row>
    <row r="75" spans="1:17" ht="47.25">
      <c r="A75" s="9">
        <v>47</v>
      </c>
      <c r="B75" s="44">
        <v>25735</v>
      </c>
      <c r="C75" s="44">
        <v>2219</v>
      </c>
      <c r="D75" s="47">
        <v>6121</v>
      </c>
      <c r="E75" s="28" t="s">
        <v>222</v>
      </c>
      <c r="F75" s="28">
        <v>153</v>
      </c>
      <c r="G75" s="28">
        <v>34</v>
      </c>
      <c r="H75" s="28">
        <v>34</v>
      </c>
      <c r="I75" s="28">
        <v>0</v>
      </c>
      <c r="J75" s="28">
        <v>0</v>
      </c>
      <c r="K75" s="117">
        <v>0</v>
      </c>
      <c r="L75" s="117" t="s">
        <v>978</v>
      </c>
      <c r="M75" s="28" t="s">
        <v>958</v>
      </c>
      <c r="N75" s="1"/>
      <c r="O75" s="1"/>
      <c r="P75" s="2"/>
      <c r="Q75" s="3"/>
    </row>
    <row r="76" spans="1:17" ht="78.75">
      <c r="A76" s="9">
        <v>48</v>
      </c>
      <c r="B76" s="44">
        <v>25671</v>
      </c>
      <c r="C76" s="44">
        <v>2219</v>
      </c>
      <c r="D76" s="47">
        <v>6121</v>
      </c>
      <c r="E76" s="28" t="s">
        <v>112</v>
      </c>
      <c r="F76" s="28">
        <v>200</v>
      </c>
      <c r="G76" s="28">
        <v>200</v>
      </c>
      <c r="H76" s="28">
        <v>200</v>
      </c>
      <c r="I76" s="28">
        <v>0</v>
      </c>
      <c r="J76" s="28">
        <v>0</v>
      </c>
      <c r="K76" s="117">
        <v>0</v>
      </c>
      <c r="L76" s="117" t="s">
        <v>978</v>
      </c>
      <c r="M76" s="28" t="s">
        <v>287</v>
      </c>
      <c r="N76" s="1"/>
      <c r="O76" s="1"/>
      <c r="P76" s="2"/>
      <c r="Q76" s="3"/>
    </row>
    <row r="77" spans="1:17" ht="31.5">
      <c r="A77" s="9">
        <v>49</v>
      </c>
      <c r="B77" s="44"/>
      <c r="C77" s="44"/>
      <c r="D77" s="47"/>
      <c r="E77" s="28" t="s">
        <v>113</v>
      </c>
      <c r="F77" s="28">
        <v>60</v>
      </c>
      <c r="G77" s="28">
        <v>60</v>
      </c>
      <c r="H77" s="28">
        <v>60</v>
      </c>
      <c r="I77" s="28">
        <v>0</v>
      </c>
      <c r="J77" s="28">
        <v>0</v>
      </c>
      <c r="K77" s="117">
        <v>0</v>
      </c>
      <c r="L77" s="117" t="s">
        <v>978</v>
      </c>
      <c r="M77" s="28" t="s">
        <v>114</v>
      </c>
      <c r="N77" s="1"/>
      <c r="O77" s="1"/>
      <c r="P77" s="2"/>
      <c r="Q77" s="3"/>
    </row>
    <row r="78" spans="1:17" ht="47.25">
      <c r="A78" s="9">
        <v>50</v>
      </c>
      <c r="B78" s="44"/>
      <c r="C78" s="44"/>
      <c r="D78" s="47"/>
      <c r="E78" s="28" t="s">
        <v>158</v>
      </c>
      <c r="F78" s="28">
        <v>100</v>
      </c>
      <c r="G78" s="28">
        <v>100</v>
      </c>
      <c r="H78" s="28">
        <v>100</v>
      </c>
      <c r="I78" s="28">
        <v>0</v>
      </c>
      <c r="J78" s="28">
        <v>0</v>
      </c>
      <c r="K78" s="117">
        <v>0</v>
      </c>
      <c r="L78" s="117" t="s">
        <v>978</v>
      </c>
      <c r="M78" s="28" t="s">
        <v>115</v>
      </c>
      <c r="N78" s="1"/>
      <c r="O78" s="1"/>
      <c r="P78" s="2"/>
      <c r="Q78" s="3"/>
    </row>
    <row r="79" spans="1:17" ht="31.5">
      <c r="A79" s="9">
        <v>51</v>
      </c>
      <c r="B79" s="44"/>
      <c r="C79" s="44"/>
      <c r="D79" s="47"/>
      <c r="E79" s="28" t="s">
        <v>299</v>
      </c>
      <c r="F79" s="28">
        <v>250</v>
      </c>
      <c r="G79" s="28">
        <v>250</v>
      </c>
      <c r="H79" s="28">
        <v>250</v>
      </c>
      <c r="I79" s="28">
        <v>0</v>
      </c>
      <c r="J79" s="28">
        <v>0</v>
      </c>
      <c r="K79" s="117">
        <v>0</v>
      </c>
      <c r="L79" s="117" t="s">
        <v>978</v>
      </c>
      <c r="M79" s="28" t="s">
        <v>116</v>
      </c>
      <c r="N79" s="1"/>
      <c r="O79" s="1"/>
      <c r="P79" s="2"/>
      <c r="Q79" s="3"/>
    </row>
    <row r="80" spans="1:17" ht="31.5">
      <c r="A80" s="9">
        <v>52</v>
      </c>
      <c r="B80" s="44"/>
      <c r="C80" s="44"/>
      <c r="D80" s="47"/>
      <c r="E80" s="28" t="s">
        <v>117</v>
      </c>
      <c r="F80" s="28">
        <v>400</v>
      </c>
      <c r="G80" s="28">
        <v>400</v>
      </c>
      <c r="H80" s="28">
        <v>400</v>
      </c>
      <c r="I80" s="28">
        <v>0</v>
      </c>
      <c r="J80" s="28">
        <v>0</v>
      </c>
      <c r="K80" s="117">
        <v>0</v>
      </c>
      <c r="L80" s="117" t="s">
        <v>978</v>
      </c>
      <c r="M80" s="28" t="s">
        <v>114</v>
      </c>
      <c r="N80" s="1"/>
      <c r="O80" s="1"/>
      <c r="P80" s="2"/>
      <c r="Q80" s="3"/>
    </row>
    <row r="81" spans="1:17" ht="26.25">
      <c r="A81" s="9">
        <v>53</v>
      </c>
      <c r="B81" s="18">
        <v>25744</v>
      </c>
      <c r="C81" s="52">
        <v>2219</v>
      </c>
      <c r="D81" s="52">
        <v>6121</v>
      </c>
      <c r="E81" s="28" t="s">
        <v>351</v>
      </c>
      <c r="F81" s="189">
        <v>150</v>
      </c>
      <c r="G81" s="189">
        <v>60</v>
      </c>
      <c r="H81" s="189">
        <v>60</v>
      </c>
      <c r="I81" s="189">
        <v>0</v>
      </c>
      <c r="J81" s="174">
        <v>0</v>
      </c>
      <c r="K81" s="174">
        <v>0</v>
      </c>
      <c r="L81" s="179" t="s">
        <v>708</v>
      </c>
      <c r="M81" s="302" t="s">
        <v>161</v>
      </c>
      <c r="N81" s="37"/>
      <c r="O81" s="1"/>
      <c r="P81" s="2"/>
      <c r="Q81" s="3"/>
    </row>
    <row r="82" spans="1:17" ht="15.75">
      <c r="A82" s="9">
        <v>54</v>
      </c>
      <c r="B82" s="18"/>
      <c r="C82" s="18"/>
      <c r="D82" s="18"/>
      <c r="E82" s="254" t="s">
        <v>845</v>
      </c>
      <c r="F82" s="148">
        <v>750</v>
      </c>
      <c r="G82" s="148">
        <v>750</v>
      </c>
      <c r="H82" s="148">
        <v>750</v>
      </c>
      <c r="I82" s="148">
        <v>0</v>
      </c>
      <c r="J82" s="148">
        <v>0</v>
      </c>
      <c r="K82" s="148">
        <v>0</v>
      </c>
      <c r="L82" s="153"/>
      <c r="M82" s="125" t="s">
        <v>846</v>
      </c>
      <c r="N82" s="1"/>
      <c r="O82" s="1"/>
      <c r="P82" s="2"/>
      <c r="Q82" s="3"/>
    </row>
    <row r="83" spans="1:17" ht="47.25">
      <c r="A83" s="9">
        <v>55</v>
      </c>
      <c r="B83" s="10"/>
      <c r="C83" s="44"/>
      <c r="D83" s="44"/>
      <c r="E83" s="31" t="s">
        <v>881</v>
      </c>
      <c r="F83" s="28">
        <v>850</v>
      </c>
      <c r="G83" s="28">
        <v>850</v>
      </c>
      <c r="H83" s="28">
        <v>850</v>
      </c>
      <c r="I83" s="28">
        <v>0</v>
      </c>
      <c r="J83" s="28">
        <v>0</v>
      </c>
      <c r="K83" s="28">
        <v>0</v>
      </c>
      <c r="L83" s="117"/>
      <c r="M83" s="68" t="s">
        <v>545</v>
      </c>
      <c r="N83" s="151"/>
      <c r="O83" s="1"/>
      <c r="P83" s="2"/>
      <c r="Q83" s="3"/>
    </row>
    <row r="84" spans="1:17" ht="15.75">
      <c r="A84" s="9"/>
      <c r="B84" s="10"/>
      <c r="C84" s="44"/>
      <c r="D84" s="44"/>
      <c r="E84" s="31"/>
      <c r="F84" s="28"/>
      <c r="G84" s="28"/>
      <c r="H84" s="28"/>
      <c r="I84" s="28"/>
      <c r="J84" s="28"/>
      <c r="K84" s="117"/>
      <c r="L84" s="117"/>
      <c r="M84" s="31"/>
      <c r="N84" s="1"/>
      <c r="O84" s="1"/>
      <c r="P84" s="2"/>
      <c r="Q84" s="3"/>
    </row>
    <row r="85" spans="1:13" ht="16.5" thickBot="1">
      <c r="A85" s="13"/>
      <c r="B85" s="14"/>
      <c r="C85" s="39"/>
      <c r="D85" s="39"/>
      <c r="E85" s="49"/>
      <c r="F85" s="43"/>
      <c r="G85" s="43"/>
      <c r="H85" s="43"/>
      <c r="I85" s="43"/>
      <c r="J85" s="43"/>
      <c r="K85" s="43"/>
      <c r="L85" s="43"/>
      <c r="M85" s="49"/>
    </row>
    <row r="86" spans="1:12" ht="19.5" customHeight="1" thickBot="1">
      <c r="A86" s="8"/>
      <c r="B86" s="5"/>
      <c r="C86" s="49"/>
      <c r="D86" s="49"/>
      <c r="E86" s="206" t="s">
        <v>655</v>
      </c>
      <c r="F86" s="207"/>
      <c r="G86" s="207">
        <f>SUM(G29:G85)</f>
        <v>22305</v>
      </c>
      <c r="H86" s="207">
        <f>SUM(H29:H85)</f>
        <v>22305</v>
      </c>
      <c r="I86" s="207">
        <f>SUM(I29:I85)</f>
        <v>0</v>
      </c>
      <c r="J86" s="207">
        <f>SUM(J29:J85)</f>
        <v>1200</v>
      </c>
      <c r="K86" s="207">
        <f>SUM(K29:K85)</f>
        <v>0</v>
      </c>
      <c r="L86" s="43"/>
    </row>
    <row r="87" spans="1:13" ht="16.5" thickBot="1">
      <c r="A87" s="64"/>
      <c r="B87" s="49"/>
      <c r="C87" s="65"/>
      <c r="D87" s="65"/>
      <c r="E87" s="5" t="s">
        <v>656</v>
      </c>
      <c r="F87" s="43"/>
      <c r="G87" s="233">
        <f>G86+G24</f>
        <v>130158</v>
      </c>
      <c r="H87" s="233">
        <f>H86+H24</f>
        <v>130158</v>
      </c>
      <c r="I87" s="233">
        <f>I86+I24</f>
        <v>5067</v>
      </c>
      <c r="J87" s="233">
        <f>J86+J24</f>
        <v>1200</v>
      </c>
      <c r="K87" s="233">
        <f>K86+K24</f>
        <v>46108</v>
      </c>
      <c r="L87" s="43"/>
      <c r="M87" s="43"/>
    </row>
    <row r="88" spans="1:13" ht="15.75">
      <c r="A88" s="64"/>
      <c r="B88" s="49"/>
      <c r="C88" s="65"/>
      <c r="D88" s="65"/>
      <c r="E88" s="5"/>
      <c r="F88" s="43"/>
      <c r="G88" s="43"/>
      <c r="H88" s="43"/>
      <c r="I88" s="43"/>
      <c r="J88" s="43"/>
      <c r="K88" s="43"/>
      <c r="L88" s="43"/>
      <c r="M88" s="43"/>
    </row>
    <row r="89" spans="1:12" ht="15.75">
      <c r="A89" s="64"/>
      <c r="B89" s="49"/>
      <c r="C89" s="65"/>
      <c r="D89" s="65"/>
      <c r="E89" s="5"/>
      <c r="F89" s="43"/>
      <c r="G89" s="43"/>
      <c r="H89" s="43"/>
      <c r="I89" s="43"/>
      <c r="J89" s="43"/>
      <c r="K89" s="43"/>
      <c r="L89" s="43"/>
    </row>
    <row r="90" spans="1:12" ht="36.75" customHeight="1">
      <c r="A90" s="46" t="s">
        <v>657</v>
      </c>
      <c r="B90" s="50"/>
      <c r="C90" s="51"/>
      <c r="D90" s="51"/>
      <c r="E90" s="224" t="s">
        <v>828</v>
      </c>
      <c r="F90" s="208"/>
      <c r="G90" s="208"/>
      <c r="H90" s="208"/>
      <c r="I90" s="208"/>
      <c r="J90" s="209"/>
      <c r="K90" s="43"/>
      <c r="L90" s="5"/>
    </row>
    <row r="91" spans="1:13" ht="51" customHeight="1">
      <c r="A91" s="17">
        <v>1</v>
      </c>
      <c r="B91" s="18"/>
      <c r="C91" s="52"/>
      <c r="D91" s="52"/>
      <c r="E91" s="31" t="s">
        <v>81</v>
      </c>
      <c r="F91" s="28">
        <v>200</v>
      </c>
      <c r="G91" s="28">
        <v>200</v>
      </c>
      <c r="H91" s="28">
        <v>200</v>
      </c>
      <c r="I91" s="28">
        <v>0</v>
      </c>
      <c r="J91" s="28">
        <v>0</v>
      </c>
      <c r="K91" s="28"/>
      <c r="L91" s="117" t="s">
        <v>466</v>
      </c>
      <c r="M91" s="31" t="s">
        <v>82</v>
      </c>
    </row>
    <row r="92" spans="1:13" ht="36.75" customHeight="1">
      <c r="A92" s="17">
        <v>2</v>
      </c>
      <c r="B92" s="18"/>
      <c r="C92" s="52"/>
      <c r="D92" s="52"/>
      <c r="E92" s="31" t="s">
        <v>314</v>
      </c>
      <c r="F92" s="28">
        <v>100</v>
      </c>
      <c r="G92" s="28">
        <v>100</v>
      </c>
      <c r="H92" s="28">
        <v>100</v>
      </c>
      <c r="I92" s="28">
        <v>0</v>
      </c>
      <c r="J92" s="28">
        <v>0</v>
      </c>
      <c r="K92" s="28"/>
      <c r="L92" s="179" t="s">
        <v>257</v>
      </c>
      <c r="M92" s="31"/>
    </row>
    <row r="93" spans="1:13" ht="36.75" customHeight="1">
      <c r="A93" s="17">
        <v>3</v>
      </c>
      <c r="B93" s="18"/>
      <c r="C93" s="52"/>
      <c r="D93" s="52"/>
      <c r="E93" s="31" t="s">
        <v>241</v>
      </c>
      <c r="F93" s="28">
        <v>100</v>
      </c>
      <c r="G93" s="28">
        <v>100</v>
      </c>
      <c r="H93" s="28">
        <v>100</v>
      </c>
      <c r="I93" s="28">
        <v>0</v>
      </c>
      <c r="J93" s="28">
        <v>0</v>
      </c>
      <c r="K93" s="28"/>
      <c r="L93" s="179" t="s">
        <v>257</v>
      </c>
      <c r="M93" s="31"/>
    </row>
    <row r="94" spans="1:13" ht="36.75" customHeight="1">
      <c r="A94" s="17">
        <v>4</v>
      </c>
      <c r="B94" s="18"/>
      <c r="C94" s="52"/>
      <c r="D94" s="52"/>
      <c r="E94" s="31" t="s">
        <v>315</v>
      </c>
      <c r="F94" s="28">
        <v>300</v>
      </c>
      <c r="G94" s="28">
        <v>300</v>
      </c>
      <c r="H94" s="28">
        <v>300</v>
      </c>
      <c r="I94" s="28">
        <v>0</v>
      </c>
      <c r="J94" s="28">
        <v>0</v>
      </c>
      <c r="K94" s="28"/>
      <c r="L94" s="179" t="s">
        <v>257</v>
      </c>
      <c r="M94" s="31"/>
    </row>
    <row r="95" spans="1:14" ht="144.75" customHeight="1">
      <c r="A95" s="17">
        <v>5</v>
      </c>
      <c r="B95" s="18"/>
      <c r="C95" s="18">
        <v>5311</v>
      </c>
      <c r="D95" s="18">
        <v>6121</v>
      </c>
      <c r="E95" s="31" t="s">
        <v>174</v>
      </c>
      <c r="F95" s="28">
        <v>60</v>
      </c>
      <c r="G95" s="28">
        <v>60</v>
      </c>
      <c r="H95" s="28">
        <v>60</v>
      </c>
      <c r="I95" s="28">
        <v>0</v>
      </c>
      <c r="J95" s="28">
        <v>0</v>
      </c>
      <c r="K95" s="28">
        <v>0</v>
      </c>
      <c r="L95" s="117" t="s">
        <v>55</v>
      </c>
      <c r="M95" s="68" t="s">
        <v>922</v>
      </c>
      <c r="N95" s="168" t="s">
        <v>148</v>
      </c>
    </row>
    <row r="96" spans="1:13" ht="113.25" customHeight="1">
      <c r="A96" s="17">
        <v>6</v>
      </c>
      <c r="B96" s="18"/>
      <c r="C96" s="18"/>
      <c r="D96" s="18"/>
      <c r="E96" s="31" t="s">
        <v>45</v>
      </c>
      <c r="F96" s="28">
        <v>700</v>
      </c>
      <c r="G96" s="312"/>
      <c r="H96" s="28"/>
      <c r="I96" s="28">
        <v>0</v>
      </c>
      <c r="J96" s="28">
        <v>0</v>
      </c>
      <c r="K96" s="28">
        <v>0</v>
      </c>
      <c r="L96" s="117" t="s">
        <v>943</v>
      </c>
      <c r="M96" s="114" t="s">
        <v>923</v>
      </c>
    </row>
    <row r="97" spans="1:14" ht="46.5" customHeight="1">
      <c r="A97" s="17">
        <v>7</v>
      </c>
      <c r="B97" s="18"/>
      <c r="C97" s="18"/>
      <c r="D97" s="18"/>
      <c r="E97" s="31" t="s">
        <v>223</v>
      </c>
      <c r="F97" s="28">
        <v>650</v>
      </c>
      <c r="G97" s="312"/>
      <c r="H97" s="28"/>
      <c r="I97" s="28">
        <v>0</v>
      </c>
      <c r="J97" s="28">
        <v>0</v>
      </c>
      <c r="K97" s="28">
        <v>0</v>
      </c>
      <c r="L97" s="117" t="s">
        <v>943</v>
      </c>
      <c r="M97" s="115" t="s">
        <v>925</v>
      </c>
      <c r="N97" s="168" t="s">
        <v>149</v>
      </c>
    </row>
    <row r="98" spans="1:13" ht="46.5" customHeight="1">
      <c r="A98" s="17">
        <v>8</v>
      </c>
      <c r="B98" s="18"/>
      <c r="C98" s="18"/>
      <c r="D98" s="18"/>
      <c r="E98" s="254" t="s">
        <v>605</v>
      </c>
      <c r="F98" s="148">
        <v>300</v>
      </c>
      <c r="G98" s="148">
        <v>300</v>
      </c>
      <c r="H98" s="148">
        <v>300</v>
      </c>
      <c r="I98" s="148">
        <v>0</v>
      </c>
      <c r="J98" s="148">
        <v>0</v>
      </c>
      <c r="K98" s="148">
        <v>0</v>
      </c>
      <c r="L98" s="153" t="s">
        <v>943</v>
      </c>
      <c r="M98" s="125" t="s">
        <v>89</v>
      </c>
    </row>
    <row r="99" spans="1:13" ht="87" customHeight="1">
      <c r="A99" s="17">
        <v>9</v>
      </c>
      <c r="E99" s="254" t="s">
        <v>977</v>
      </c>
      <c r="F99" s="148">
        <v>50</v>
      </c>
      <c r="G99" s="148">
        <v>50</v>
      </c>
      <c r="H99" s="148">
        <v>50</v>
      </c>
      <c r="I99" s="148">
        <v>0</v>
      </c>
      <c r="J99" s="148">
        <v>0</v>
      </c>
      <c r="K99" s="148">
        <v>0</v>
      </c>
      <c r="L99" s="153" t="s">
        <v>982</v>
      </c>
      <c r="M99" s="148" t="s">
        <v>926</v>
      </c>
    </row>
    <row r="100" spans="1:14" ht="113.25" customHeight="1">
      <c r="A100" s="17">
        <v>10</v>
      </c>
      <c r="B100" s="18"/>
      <c r="C100" s="18"/>
      <c r="D100" s="18"/>
      <c r="E100" s="31" t="s">
        <v>85</v>
      </c>
      <c r="F100" s="28">
        <v>320</v>
      </c>
      <c r="G100" s="28">
        <v>320</v>
      </c>
      <c r="H100" s="28">
        <v>320</v>
      </c>
      <c r="I100" s="28">
        <v>0</v>
      </c>
      <c r="J100" s="28">
        <v>0</v>
      </c>
      <c r="K100" s="28">
        <v>0</v>
      </c>
      <c r="L100" s="117" t="s">
        <v>648</v>
      </c>
      <c r="M100" s="28" t="s">
        <v>852</v>
      </c>
      <c r="N100" s="168" t="s">
        <v>150</v>
      </c>
    </row>
    <row r="101" spans="1:13" ht="87.75" customHeight="1">
      <c r="A101" s="17">
        <v>11</v>
      </c>
      <c r="B101" s="18"/>
      <c r="C101" s="18"/>
      <c r="D101" s="18"/>
      <c r="E101" s="31" t="s">
        <v>816</v>
      </c>
      <c r="F101" s="28">
        <v>200</v>
      </c>
      <c r="G101" s="28">
        <v>200</v>
      </c>
      <c r="H101" s="28">
        <v>200</v>
      </c>
      <c r="I101" s="28">
        <v>0</v>
      </c>
      <c r="J101" s="28">
        <v>0</v>
      </c>
      <c r="K101" s="28">
        <v>0</v>
      </c>
      <c r="L101" s="117" t="s">
        <v>648</v>
      </c>
      <c r="M101" s="28" t="s">
        <v>426</v>
      </c>
    </row>
    <row r="102" spans="1:13" ht="96" customHeight="1">
      <c r="A102" s="17">
        <v>12</v>
      </c>
      <c r="B102" s="18"/>
      <c r="C102" s="18"/>
      <c r="D102" s="18"/>
      <c r="E102" s="315" t="s">
        <v>506</v>
      </c>
      <c r="F102" s="28">
        <v>200</v>
      </c>
      <c r="G102" s="28">
        <v>200</v>
      </c>
      <c r="H102" s="28">
        <v>200</v>
      </c>
      <c r="I102" s="28">
        <v>0</v>
      </c>
      <c r="J102" s="28">
        <v>0</v>
      </c>
      <c r="K102" s="28">
        <v>0</v>
      </c>
      <c r="L102" s="117" t="s">
        <v>648</v>
      </c>
      <c r="M102" s="28" t="s">
        <v>377</v>
      </c>
    </row>
    <row r="103" spans="1:13" ht="102.75" customHeight="1">
      <c r="A103" s="17">
        <v>13</v>
      </c>
      <c r="B103" s="18"/>
      <c r="C103" s="18"/>
      <c r="D103" s="18"/>
      <c r="E103" s="31" t="s">
        <v>434</v>
      </c>
      <c r="F103" s="28">
        <v>300</v>
      </c>
      <c r="G103" s="28">
        <v>300</v>
      </c>
      <c r="H103" s="28">
        <v>300</v>
      </c>
      <c r="I103" s="28">
        <v>0</v>
      </c>
      <c r="J103" s="28">
        <v>0</v>
      </c>
      <c r="K103" s="28">
        <v>0</v>
      </c>
      <c r="L103" s="117" t="s">
        <v>648</v>
      </c>
      <c r="M103" s="28" t="s">
        <v>378</v>
      </c>
    </row>
    <row r="104" spans="1:14" ht="99" customHeight="1">
      <c r="A104" s="17">
        <v>14</v>
      </c>
      <c r="B104" s="18"/>
      <c r="C104" s="18"/>
      <c r="D104" s="18"/>
      <c r="E104" s="31" t="s">
        <v>12</v>
      </c>
      <c r="F104" s="28"/>
      <c r="G104" s="180"/>
      <c r="H104" s="28"/>
      <c r="I104" s="28"/>
      <c r="J104" s="28"/>
      <c r="K104" s="28"/>
      <c r="L104" s="117" t="s">
        <v>648</v>
      </c>
      <c r="M104" s="28" t="s">
        <v>379</v>
      </c>
      <c r="N104" s="168" t="s">
        <v>237</v>
      </c>
    </row>
    <row r="105" spans="1:13" ht="129.75" customHeight="1">
      <c r="A105" s="17">
        <v>15</v>
      </c>
      <c r="B105" s="18"/>
      <c r="C105" s="18"/>
      <c r="D105" s="18"/>
      <c r="E105" s="31" t="s">
        <v>271</v>
      </c>
      <c r="F105" s="28">
        <v>200</v>
      </c>
      <c r="G105" s="28">
        <v>200</v>
      </c>
      <c r="H105" s="28">
        <v>200</v>
      </c>
      <c r="I105" s="28"/>
      <c r="J105" s="28"/>
      <c r="K105" s="28"/>
      <c r="L105" s="117" t="s">
        <v>648</v>
      </c>
      <c r="M105" s="28" t="s">
        <v>798</v>
      </c>
    </row>
    <row r="106" spans="1:14" ht="75.75" customHeight="1">
      <c r="A106" s="17">
        <v>16</v>
      </c>
      <c r="B106" s="18"/>
      <c r="C106" s="18"/>
      <c r="D106" s="18"/>
      <c r="E106" s="31" t="s">
        <v>47</v>
      </c>
      <c r="F106" s="28">
        <v>4436</v>
      </c>
      <c r="G106" s="28">
        <v>1640</v>
      </c>
      <c r="H106" s="28">
        <v>1640</v>
      </c>
      <c r="I106" s="28">
        <v>0</v>
      </c>
      <c r="J106" s="28">
        <v>0</v>
      </c>
      <c r="K106" s="28">
        <v>0</v>
      </c>
      <c r="L106" s="117" t="s">
        <v>648</v>
      </c>
      <c r="M106" s="28" t="s">
        <v>870</v>
      </c>
      <c r="N106" s="147"/>
    </row>
    <row r="107" spans="1:13" ht="46.5" customHeight="1">
      <c r="A107" s="17">
        <v>17</v>
      </c>
      <c r="B107" s="18"/>
      <c r="C107" s="18"/>
      <c r="D107" s="18"/>
      <c r="E107" s="230" t="s">
        <v>512</v>
      </c>
      <c r="F107" s="181">
        <v>300</v>
      </c>
      <c r="G107" s="181">
        <v>300</v>
      </c>
      <c r="H107" s="181">
        <v>300</v>
      </c>
      <c r="I107" s="28">
        <v>0</v>
      </c>
      <c r="J107" s="28">
        <v>250</v>
      </c>
      <c r="K107" s="28">
        <v>0</v>
      </c>
      <c r="L107" s="117" t="s">
        <v>254</v>
      </c>
      <c r="M107" s="182" t="s">
        <v>756</v>
      </c>
    </row>
    <row r="108" spans="1:13" ht="46.5" customHeight="1">
      <c r="A108" s="17">
        <v>18</v>
      </c>
      <c r="B108" s="18"/>
      <c r="C108" s="18"/>
      <c r="D108" s="18"/>
      <c r="E108" s="230" t="s">
        <v>252</v>
      </c>
      <c r="F108" s="181">
        <v>300</v>
      </c>
      <c r="G108" s="321"/>
      <c r="H108" s="181"/>
      <c r="I108" s="28">
        <v>0</v>
      </c>
      <c r="J108" s="28">
        <v>250</v>
      </c>
      <c r="K108" s="28">
        <v>0</v>
      </c>
      <c r="L108" s="117" t="s">
        <v>254</v>
      </c>
      <c r="M108" s="183" t="s">
        <v>253</v>
      </c>
    </row>
    <row r="109" spans="1:14" ht="105.75" customHeight="1">
      <c r="A109" s="17">
        <v>19</v>
      </c>
      <c r="B109" s="18"/>
      <c r="C109" s="18"/>
      <c r="D109" s="18"/>
      <c r="E109" s="28" t="s">
        <v>182</v>
      </c>
      <c r="F109" s="116">
        <v>3300</v>
      </c>
      <c r="G109" s="320"/>
      <c r="H109" s="116"/>
      <c r="I109" s="116">
        <v>0</v>
      </c>
      <c r="J109" s="116">
        <v>2450</v>
      </c>
      <c r="K109" s="116">
        <v>2746</v>
      </c>
      <c r="L109" s="117" t="s">
        <v>254</v>
      </c>
      <c r="M109" s="43" t="s">
        <v>799</v>
      </c>
      <c r="N109" s="168" t="s">
        <v>151</v>
      </c>
    </row>
    <row r="110" spans="1:13" ht="336.75" customHeight="1">
      <c r="A110" s="17">
        <v>20</v>
      </c>
      <c r="B110" s="18"/>
      <c r="C110" s="18"/>
      <c r="D110" s="18"/>
      <c r="E110" s="159" t="s">
        <v>704</v>
      </c>
      <c r="F110" s="184">
        <v>1000</v>
      </c>
      <c r="G110" s="322">
        <v>1000</v>
      </c>
      <c r="H110" s="184">
        <v>1000</v>
      </c>
      <c r="I110" s="116">
        <v>0</v>
      </c>
      <c r="J110" s="116">
        <v>0</v>
      </c>
      <c r="K110" s="116"/>
      <c r="L110" s="117" t="s">
        <v>430</v>
      </c>
      <c r="M110" s="117" t="s">
        <v>924</v>
      </c>
    </row>
    <row r="111" spans="1:13" ht="256.5" customHeight="1">
      <c r="A111" s="17">
        <v>21</v>
      </c>
      <c r="B111" s="18"/>
      <c r="C111" s="18"/>
      <c r="D111" s="18"/>
      <c r="E111" s="28" t="s">
        <v>238</v>
      </c>
      <c r="F111" s="28">
        <v>350</v>
      </c>
      <c r="G111" s="320"/>
      <c r="H111" s="116"/>
      <c r="I111" s="116">
        <v>0</v>
      </c>
      <c r="J111" s="116">
        <v>0</v>
      </c>
      <c r="K111" s="116"/>
      <c r="L111" s="117" t="s">
        <v>430</v>
      </c>
      <c r="M111" s="117" t="s">
        <v>322</v>
      </c>
    </row>
    <row r="112" spans="1:14" ht="174" customHeight="1">
      <c r="A112" s="17">
        <v>22</v>
      </c>
      <c r="B112" s="18"/>
      <c r="C112" s="18"/>
      <c r="D112" s="18"/>
      <c r="E112" s="28" t="s">
        <v>371</v>
      </c>
      <c r="F112" s="28">
        <v>500</v>
      </c>
      <c r="G112" s="116">
        <v>500</v>
      </c>
      <c r="H112" s="116">
        <v>500</v>
      </c>
      <c r="I112" s="116">
        <v>0</v>
      </c>
      <c r="J112" s="116">
        <v>0</v>
      </c>
      <c r="K112" s="116"/>
      <c r="L112" s="117" t="s">
        <v>430</v>
      </c>
      <c r="M112" s="117" t="s">
        <v>575</v>
      </c>
      <c r="N112" s="22" t="s">
        <v>856</v>
      </c>
    </row>
    <row r="113" spans="1:13" ht="171" customHeight="1">
      <c r="A113" s="17">
        <v>23</v>
      </c>
      <c r="B113" s="18"/>
      <c r="C113" s="18"/>
      <c r="D113" s="18"/>
      <c r="E113" s="28" t="s">
        <v>208</v>
      </c>
      <c r="F113" s="116">
        <v>550</v>
      </c>
      <c r="G113" s="116">
        <v>550</v>
      </c>
      <c r="H113" s="116">
        <v>550</v>
      </c>
      <c r="I113" s="116">
        <v>0</v>
      </c>
      <c r="J113" s="116">
        <v>0</v>
      </c>
      <c r="K113" s="116"/>
      <c r="L113" s="117" t="s">
        <v>430</v>
      </c>
      <c r="M113" s="117" t="s">
        <v>169</v>
      </c>
    </row>
    <row r="114" spans="1:13" ht="240" customHeight="1">
      <c r="A114" s="17">
        <v>24</v>
      </c>
      <c r="B114" s="18"/>
      <c r="C114" s="18"/>
      <c r="D114" s="18"/>
      <c r="E114" s="28" t="s">
        <v>272</v>
      </c>
      <c r="F114" s="28">
        <v>450</v>
      </c>
      <c r="G114" s="320"/>
      <c r="H114" s="116"/>
      <c r="I114" s="116">
        <v>0</v>
      </c>
      <c r="J114" s="116">
        <v>0</v>
      </c>
      <c r="K114" s="116"/>
      <c r="L114" s="117" t="s">
        <v>430</v>
      </c>
      <c r="M114" s="117" t="s">
        <v>456</v>
      </c>
    </row>
    <row r="115" spans="1:13" ht="46.5" customHeight="1">
      <c r="A115" s="17">
        <v>25</v>
      </c>
      <c r="B115" s="18"/>
      <c r="C115" s="18"/>
      <c r="D115" s="18"/>
      <c r="E115" s="28" t="s">
        <v>502</v>
      </c>
      <c r="F115" s="28">
        <v>250</v>
      </c>
      <c r="G115" s="116">
        <v>250</v>
      </c>
      <c r="H115" s="116">
        <v>250</v>
      </c>
      <c r="I115" s="116">
        <v>0</v>
      </c>
      <c r="J115" s="116">
        <v>0</v>
      </c>
      <c r="K115" s="116"/>
      <c r="L115" s="117" t="s">
        <v>430</v>
      </c>
      <c r="M115" s="117" t="s">
        <v>894</v>
      </c>
    </row>
    <row r="116" spans="1:13" ht="126" customHeight="1">
      <c r="A116" s="17">
        <v>26</v>
      </c>
      <c r="B116" s="18"/>
      <c r="C116" s="18"/>
      <c r="D116" s="18"/>
      <c r="E116" s="28" t="s">
        <v>297</v>
      </c>
      <c r="F116" s="28">
        <v>400</v>
      </c>
      <c r="G116" s="326">
        <v>0</v>
      </c>
      <c r="H116" s="116">
        <v>0</v>
      </c>
      <c r="I116" s="116">
        <v>0</v>
      </c>
      <c r="J116" s="116">
        <v>0</v>
      </c>
      <c r="K116" s="116"/>
      <c r="L116" s="117" t="s">
        <v>430</v>
      </c>
      <c r="M116" s="117" t="s">
        <v>42</v>
      </c>
    </row>
    <row r="117" spans="1:13" ht="46.5" customHeight="1">
      <c r="A117" s="17">
        <v>27</v>
      </c>
      <c r="B117" s="18"/>
      <c r="C117" s="18"/>
      <c r="D117" s="18"/>
      <c r="E117" s="28" t="s">
        <v>963</v>
      </c>
      <c r="F117" s="28">
        <v>450</v>
      </c>
      <c r="G117" s="320"/>
      <c r="H117" s="116"/>
      <c r="I117" s="116">
        <v>0</v>
      </c>
      <c r="J117" s="116">
        <v>0</v>
      </c>
      <c r="K117" s="116"/>
      <c r="L117" s="117" t="s">
        <v>430</v>
      </c>
      <c r="M117" s="117" t="s">
        <v>43</v>
      </c>
    </row>
    <row r="118" spans="1:13" ht="143.25" customHeight="1">
      <c r="A118" s="17">
        <v>28</v>
      </c>
      <c r="B118" s="18"/>
      <c r="C118" s="18"/>
      <c r="D118" s="18"/>
      <c r="E118" s="28" t="s">
        <v>505</v>
      </c>
      <c r="F118" s="28">
        <v>500</v>
      </c>
      <c r="G118" s="320"/>
      <c r="H118" s="116"/>
      <c r="I118" s="116">
        <v>0</v>
      </c>
      <c r="J118" s="116">
        <v>0</v>
      </c>
      <c r="K118" s="116"/>
      <c r="L118" s="117" t="s">
        <v>430</v>
      </c>
      <c r="M118" s="117" t="s">
        <v>443</v>
      </c>
    </row>
    <row r="119" spans="1:13" ht="141" customHeight="1">
      <c r="A119" s="17">
        <v>29</v>
      </c>
      <c r="B119" s="18"/>
      <c r="C119" s="18"/>
      <c r="D119" s="18"/>
      <c r="E119" s="28" t="s">
        <v>165</v>
      </c>
      <c r="F119" s="28">
        <v>400</v>
      </c>
      <c r="G119" s="320"/>
      <c r="H119" s="116"/>
      <c r="I119" s="116">
        <v>0</v>
      </c>
      <c r="J119" s="116">
        <v>0</v>
      </c>
      <c r="K119" s="116"/>
      <c r="L119" s="117" t="s">
        <v>430</v>
      </c>
      <c r="M119" s="117" t="s">
        <v>86</v>
      </c>
    </row>
    <row r="120" spans="1:13" ht="146.25" customHeight="1">
      <c r="A120" s="17">
        <v>30</v>
      </c>
      <c r="B120" s="18"/>
      <c r="C120" s="18"/>
      <c r="D120" s="18"/>
      <c r="E120" s="28" t="s">
        <v>862</v>
      </c>
      <c r="F120" s="28">
        <v>500</v>
      </c>
      <c r="G120" s="320"/>
      <c r="H120" s="116"/>
      <c r="I120" s="116">
        <v>0</v>
      </c>
      <c r="J120" s="116">
        <v>0</v>
      </c>
      <c r="K120" s="116"/>
      <c r="L120" s="117" t="s">
        <v>430</v>
      </c>
      <c r="M120" s="117" t="s">
        <v>472</v>
      </c>
    </row>
    <row r="121" spans="1:13" ht="161.25" customHeight="1">
      <c r="A121" s="17">
        <v>31</v>
      </c>
      <c r="B121" s="18"/>
      <c r="C121" s="18"/>
      <c r="D121" s="18"/>
      <c r="E121" s="31" t="s">
        <v>577</v>
      </c>
      <c r="F121" s="28">
        <v>450</v>
      </c>
      <c r="G121" s="320"/>
      <c r="H121" s="116"/>
      <c r="I121" s="116">
        <v>0</v>
      </c>
      <c r="J121" s="116">
        <v>0</v>
      </c>
      <c r="K121" s="116"/>
      <c r="L121" s="117" t="s">
        <v>430</v>
      </c>
      <c r="M121" s="28" t="s">
        <v>473</v>
      </c>
    </row>
    <row r="122" spans="1:13" ht="86.25" customHeight="1">
      <c r="A122" s="17">
        <v>32</v>
      </c>
      <c r="B122" s="18"/>
      <c r="C122" s="18"/>
      <c r="D122" s="18"/>
      <c r="E122" s="31" t="s">
        <v>805</v>
      </c>
      <c r="F122" s="28">
        <v>450</v>
      </c>
      <c r="G122" s="320">
        <v>0</v>
      </c>
      <c r="H122" s="116">
        <v>0</v>
      </c>
      <c r="I122" s="116">
        <v>0</v>
      </c>
      <c r="J122" s="116">
        <v>0</v>
      </c>
      <c r="K122" s="116"/>
      <c r="L122" s="117" t="s">
        <v>430</v>
      </c>
      <c r="M122" s="117" t="s">
        <v>440</v>
      </c>
    </row>
    <row r="123" spans="1:13" ht="114.75" customHeight="1">
      <c r="A123" s="17">
        <v>33</v>
      </c>
      <c r="B123" s="18"/>
      <c r="C123" s="18"/>
      <c r="D123" s="18"/>
      <c r="E123" s="28" t="s">
        <v>201</v>
      </c>
      <c r="F123" s="43">
        <v>400</v>
      </c>
      <c r="G123" s="320"/>
      <c r="H123" s="116"/>
      <c r="I123" s="116">
        <v>0</v>
      </c>
      <c r="J123" s="116">
        <v>0</v>
      </c>
      <c r="K123" s="116"/>
      <c r="L123" s="117" t="s">
        <v>430</v>
      </c>
      <c r="M123" s="117" t="s">
        <v>876</v>
      </c>
    </row>
    <row r="124" spans="1:13" ht="81" customHeight="1">
      <c r="A124" s="17">
        <v>34</v>
      </c>
      <c r="B124" s="18"/>
      <c r="C124" s="18"/>
      <c r="D124" s="18"/>
      <c r="E124" s="31" t="s">
        <v>208</v>
      </c>
      <c r="F124" s="28">
        <v>500</v>
      </c>
      <c r="G124" s="312"/>
      <c r="H124" s="28"/>
      <c r="I124" s="28">
        <v>0</v>
      </c>
      <c r="J124" s="28">
        <v>0</v>
      </c>
      <c r="K124" s="28">
        <v>0</v>
      </c>
      <c r="L124" s="28" t="s">
        <v>436</v>
      </c>
      <c r="M124" s="28" t="s">
        <v>760</v>
      </c>
    </row>
    <row r="125" spans="1:13" ht="91.5" customHeight="1">
      <c r="A125" s="17">
        <v>35</v>
      </c>
      <c r="B125" s="18"/>
      <c r="C125" s="18"/>
      <c r="D125" s="18"/>
      <c r="E125" s="31" t="s">
        <v>240</v>
      </c>
      <c r="F125" s="28">
        <v>1000</v>
      </c>
      <c r="G125" s="312">
        <v>0</v>
      </c>
      <c r="H125" s="28">
        <v>0</v>
      </c>
      <c r="I125" s="28">
        <v>0</v>
      </c>
      <c r="J125" s="28">
        <v>0</v>
      </c>
      <c r="K125" s="28">
        <v>0</v>
      </c>
      <c r="L125" s="28" t="s">
        <v>436</v>
      </c>
      <c r="M125" s="28" t="s">
        <v>761</v>
      </c>
    </row>
    <row r="126" spans="1:13" ht="243" customHeight="1">
      <c r="A126" s="17">
        <v>36</v>
      </c>
      <c r="B126" s="18"/>
      <c r="C126" s="18"/>
      <c r="D126" s="18"/>
      <c r="E126" s="31" t="s">
        <v>953</v>
      </c>
      <c r="F126" s="28">
        <v>450</v>
      </c>
      <c r="G126" s="312"/>
      <c r="H126" s="28"/>
      <c r="I126" s="28">
        <v>0</v>
      </c>
      <c r="J126" s="28">
        <v>0</v>
      </c>
      <c r="K126" s="28">
        <v>0</v>
      </c>
      <c r="L126" s="28" t="s">
        <v>436</v>
      </c>
      <c r="M126" s="28" t="s">
        <v>762</v>
      </c>
    </row>
    <row r="127" spans="1:14" ht="68.25" customHeight="1">
      <c r="A127" s="17">
        <v>37</v>
      </c>
      <c r="B127" s="18"/>
      <c r="C127" s="18"/>
      <c r="D127" s="18"/>
      <c r="E127" s="31" t="s">
        <v>438</v>
      </c>
      <c r="F127" s="115">
        <v>1500</v>
      </c>
      <c r="G127" s="28">
        <v>1500</v>
      </c>
      <c r="H127" s="28">
        <v>1500</v>
      </c>
      <c r="I127" s="116">
        <v>0</v>
      </c>
      <c r="J127" s="116">
        <v>0</v>
      </c>
      <c r="K127" s="28"/>
      <c r="L127" s="117" t="s">
        <v>430</v>
      </c>
      <c r="M127" s="117" t="s">
        <v>534</v>
      </c>
      <c r="N127" s="168" t="s">
        <v>152</v>
      </c>
    </row>
    <row r="128" spans="1:14" ht="83.25" customHeight="1">
      <c r="A128" s="17">
        <v>38</v>
      </c>
      <c r="B128" s="18"/>
      <c r="C128" s="18"/>
      <c r="D128" s="18"/>
      <c r="E128" s="31" t="s">
        <v>840</v>
      </c>
      <c r="F128" s="115">
        <v>1500</v>
      </c>
      <c r="G128" s="28">
        <v>1500</v>
      </c>
      <c r="H128" s="28">
        <v>1500</v>
      </c>
      <c r="I128" s="116">
        <v>0</v>
      </c>
      <c r="J128" s="116">
        <v>0</v>
      </c>
      <c r="K128" s="28"/>
      <c r="L128" s="117" t="s">
        <v>430</v>
      </c>
      <c r="M128" s="117" t="s">
        <v>129</v>
      </c>
      <c r="N128" s="168" t="s">
        <v>152</v>
      </c>
    </row>
    <row r="129" spans="1:14" ht="63.75" customHeight="1">
      <c r="A129" s="17">
        <v>39</v>
      </c>
      <c r="B129" s="18"/>
      <c r="C129" s="18"/>
      <c r="D129" s="18"/>
      <c r="E129" s="31" t="s">
        <v>705</v>
      </c>
      <c r="F129" s="115">
        <v>1500</v>
      </c>
      <c r="G129" s="28">
        <v>1500</v>
      </c>
      <c r="H129" s="28">
        <v>1500</v>
      </c>
      <c r="I129" s="116">
        <v>0</v>
      </c>
      <c r="J129" s="116">
        <v>0</v>
      </c>
      <c r="K129" s="28"/>
      <c r="L129" s="117" t="s">
        <v>430</v>
      </c>
      <c r="M129" s="117" t="s">
        <v>534</v>
      </c>
      <c r="N129" s="168" t="s">
        <v>152</v>
      </c>
    </row>
    <row r="130" spans="1:14" ht="87.75" customHeight="1">
      <c r="A130" s="17">
        <v>40</v>
      </c>
      <c r="B130" s="18"/>
      <c r="C130" s="18"/>
      <c r="D130" s="18"/>
      <c r="E130" s="31" t="s">
        <v>156</v>
      </c>
      <c r="F130" s="28">
        <v>350</v>
      </c>
      <c r="G130" s="28">
        <v>350</v>
      </c>
      <c r="H130" s="28">
        <v>350</v>
      </c>
      <c r="I130" s="116">
        <v>0</v>
      </c>
      <c r="J130" s="116">
        <v>0</v>
      </c>
      <c r="K130" s="28"/>
      <c r="L130" s="117" t="s">
        <v>430</v>
      </c>
      <c r="M130" s="117" t="s">
        <v>195</v>
      </c>
      <c r="N130" s="168" t="s">
        <v>743</v>
      </c>
    </row>
    <row r="131" spans="1:13" ht="87" customHeight="1">
      <c r="A131" s="17">
        <v>41</v>
      </c>
      <c r="B131" s="18"/>
      <c r="C131" s="18"/>
      <c r="D131" s="18"/>
      <c r="E131" s="31" t="s">
        <v>78</v>
      </c>
      <c r="F131" s="28">
        <v>150</v>
      </c>
      <c r="G131" s="28">
        <v>150</v>
      </c>
      <c r="H131" s="28">
        <v>150</v>
      </c>
      <c r="I131" s="116">
        <v>0</v>
      </c>
      <c r="J131" s="116">
        <v>0</v>
      </c>
      <c r="K131" s="28"/>
      <c r="L131" s="117" t="s">
        <v>430</v>
      </c>
      <c r="M131" s="117" t="s">
        <v>77</v>
      </c>
    </row>
    <row r="132" spans="1:13" ht="121.5" customHeight="1">
      <c r="A132" s="17">
        <v>42</v>
      </c>
      <c r="B132" s="18"/>
      <c r="C132" s="18"/>
      <c r="D132" s="18"/>
      <c r="E132" s="31" t="s">
        <v>209</v>
      </c>
      <c r="F132" s="28">
        <v>650</v>
      </c>
      <c r="G132" s="28">
        <v>650</v>
      </c>
      <c r="H132" s="28">
        <v>650</v>
      </c>
      <c r="I132" s="116">
        <v>0</v>
      </c>
      <c r="J132" s="116">
        <v>0</v>
      </c>
      <c r="K132" s="28"/>
      <c r="L132" s="117" t="s">
        <v>293</v>
      </c>
      <c r="M132" s="28" t="s">
        <v>196</v>
      </c>
    </row>
    <row r="133" spans="1:13" ht="90" customHeight="1">
      <c r="A133" s="17">
        <v>43</v>
      </c>
      <c r="B133" s="18"/>
      <c r="C133" s="18"/>
      <c r="D133" s="18"/>
      <c r="E133" s="31" t="s">
        <v>872</v>
      </c>
      <c r="F133" s="28">
        <v>480</v>
      </c>
      <c r="G133" s="28">
        <v>480</v>
      </c>
      <c r="H133" s="28">
        <v>480</v>
      </c>
      <c r="I133" s="116">
        <v>0</v>
      </c>
      <c r="J133" s="116">
        <v>0</v>
      </c>
      <c r="K133" s="28"/>
      <c r="L133" s="117" t="s">
        <v>293</v>
      </c>
      <c r="M133" s="28" t="s">
        <v>795</v>
      </c>
    </row>
    <row r="134" spans="1:13" ht="127.5" customHeight="1">
      <c r="A134" s="17">
        <v>44</v>
      </c>
      <c r="B134" s="18"/>
      <c r="C134" s="18"/>
      <c r="D134" s="18"/>
      <c r="E134" s="31" t="s">
        <v>500</v>
      </c>
      <c r="F134" s="28">
        <v>200</v>
      </c>
      <c r="G134" s="28">
        <v>200</v>
      </c>
      <c r="H134" s="28">
        <v>200</v>
      </c>
      <c r="I134" s="116">
        <v>0</v>
      </c>
      <c r="J134" s="116">
        <v>0</v>
      </c>
      <c r="K134" s="28"/>
      <c r="L134" s="117" t="s">
        <v>293</v>
      </c>
      <c r="M134" s="28" t="s">
        <v>127</v>
      </c>
    </row>
    <row r="135" spans="1:13" ht="168" customHeight="1">
      <c r="A135" s="17">
        <v>45</v>
      </c>
      <c r="B135" s="18"/>
      <c r="C135" s="18"/>
      <c r="D135" s="18"/>
      <c r="E135" s="31" t="s">
        <v>130</v>
      </c>
      <c r="F135" s="28">
        <v>200</v>
      </c>
      <c r="G135" s="28">
        <v>200</v>
      </c>
      <c r="H135" s="28">
        <v>200</v>
      </c>
      <c r="I135" s="116">
        <v>0</v>
      </c>
      <c r="J135" s="116">
        <v>0</v>
      </c>
      <c r="K135" s="28"/>
      <c r="L135" s="117" t="s">
        <v>293</v>
      </c>
      <c r="M135" s="28" t="s">
        <v>128</v>
      </c>
    </row>
    <row r="136" spans="1:13" ht="152.25" customHeight="1">
      <c r="A136" s="17">
        <v>46</v>
      </c>
      <c r="B136" s="18"/>
      <c r="C136" s="18"/>
      <c r="D136" s="18"/>
      <c r="E136" s="31" t="s">
        <v>57</v>
      </c>
      <c r="F136" s="28">
        <v>200</v>
      </c>
      <c r="G136" s="28">
        <v>200</v>
      </c>
      <c r="H136" s="28">
        <v>200</v>
      </c>
      <c r="I136" s="116">
        <v>0</v>
      </c>
      <c r="J136" s="116">
        <v>0</v>
      </c>
      <c r="K136" s="28"/>
      <c r="L136" s="117" t="s">
        <v>293</v>
      </c>
      <c r="M136" s="28" t="s">
        <v>571</v>
      </c>
    </row>
    <row r="137" spans="1:14" ht="95.25" customHeight="1">
      <c r="A137" s="17">
        <v>47</v>
      </c>
      <c r="B137" s="18"/>
      <c r="C137" s="18"/>
      <c r="D137" s="18"/>
      <c r="E137" s="31" t="s">
        <v>757</v>
      </c>
      <c r="F137" s="28">
        <v>300</v>
      </c>
      <c r="G137" s="28">
        <v>300</v>
      </c>
      <c r="H137" s="28">
        <v>300</v>
      </c>
      <c r="I137" s="116">
        <v>0</v>
      </c>
      <c r="J137" s="116">
        <v>0</v>
      </c>
      <c r="K137" s="28"/>
      <c r="L137" s="117" t="s">
        <v>293</v>
      </c>
      <c r="M137" s="28" t="s">
        <v>28</v>
      </c>
      <c r="N137" s="33" t="s">
        <v>668</v>
      </c>
    </row>
    <row r="138" spans="1:14" ht="90" customHeight="1">
      <c r="A138" s="17">
        <v>48</v>
      </c>
      <c r="B138" s="18"/>
      <c r="C138" s="18"/>
      <c r="D138" s="18"/>
      <c r="E138" s="31" t="s">
        <v>202</v>
      </c>
      <c r="F138" s="28">
        <v>300</v>
      </c>
      <c r="G138" s="28">
        <v>300</v>
      </c>
      <c r="H138" s="28">
        <v>300</v>
      </c>
      <c r="I138" s="116">
        <v>0</v>
      </c>
      <c r="J138" s="116">
        <v>0</v>
      </c>
      <c r="K138" s="28"/>
      <c r="L138" s="117" t="s">
        <v>293</v>
      </c>
      <c r="M138" s="28" t="s">
        <v>553</v>
      </c>
      <c r="N138" s="33"/>
    </row>
    <row r="139" spans="1:14" ht="106.5" customHeight="1">
      <c r="A139" s="17">
        <v>49</v>
      </c>
      <c r="B139" s="18"/>
      <c r="C139" s="18"/>
      <c r="D139" s="18"/>
      <c r="E139" s="31" t="s">
        <v>155</v>
      </c>
      <c r="F139" s="28">
        <v>300</v>
      </c>
      <c r="G139" s="28">
        <v>300</v>
      </c>
      <c r="H139" s="28">
        <v>300</v>
      </c>
      <c r="I139" s="116">
        <v>0</v>
      </c>
      <c r="J139" s="116">
        <v>0</v>
      </c>
      <c r="K139" s="28"/>
      <c r="L139" s="117" t="s">
        <v>293</v>
      </c>
      <c r="M139" s="28" t="s">
        <v>553</v>
      </c>
      <c r="N139" s="33"/>
    </row>
    <row r="140" spans="1:13" ht="39" customHeight="1">
      <c r="A140" s="17">
        <v>50</v>
      </c>
      <c r="B140" s="18"/>
      <c r="C140" s="18"/>
      <c r="D140" s="18"/>
      <c r="E140" s="31" t="s">
        <v>497</v>
      </c>
      <c r="F140" s="28">
        <v>400</v>
      </c>
      <c r="G140" s="28">
        <v>400</v>
      </c>
      <c r="H140" s="28">
        <v>400</v>
      </c>
      <c r="I140" s="116">
        <v>0</v>
      </c>
      <c r="J140" s="116">
        <v>0</v>
      </c>
      <c r="K140" s="28"/>
      <c r="L140" s="117" t="s">
        <v>293</v>
      </c>
      <c r="M140" s="28" t="s">
        <v>498</v>
      </c>
    </row>
    <row r="141" spans="1:13" ht="91.5" customHeight="1">
      <c r="A141" s="17">
        <v>51</v>
      </c>
      <c r="B141" s="18"/>
      <c r="C141" s="18"/>
      <c r="D141" s="18"/>
      <c r="E141" s="31" t="s">
        <v>706</v>
      </c>
      <c r="F141" s="28">
        <v>300</v>
      </c>
      <c r="G141" s="28">
        <v>300</v>
      </c>
      <c r="H141" s="28">
        <v>300</v>
      </c>
      <c r="I141" s="116">
        <v>0</v>
      </c>
      <c r="J141" s="116">
        <v>0</v>
      </c>
      <c r="K141" s="28"/>
      <c r="L141" s="117" t="s">
        <v>293</v>
      </c>
      <c r="M141" s="163" t="s">
        <v>838</v>
      </c>
    </row>
    <row r="142" spans="1:14" ht="210" customHeight="1">
      <c r="A142" s="17">
        <v>52</v>
      </c>
      <c r="B142" s="18"/>
      <c r="C142" s="18"/>
      <c r="D142" s="18"/>
      <c r="E142" s="31" t="s">
        <v>758</v>
      </c>
      <c r="F142" s="28">
        <v>600</v>
      </c>
      <c r="G142" s="312"/>
      <c r="H142" s="28"/>
      <c r="I142" s="116">
        <v>0</v>
      </c>
      <c r="J142" s="116">
        <v>0</v>
      </c>
      <c r="K142" s="28">
        <v>0</v>
      </c>
      <c r="L142" s="117" t="s">
        <v>31</v>
      </c>
      <c r="M142" s="117" t="s">
        <v>554</v>
      </c>
      <c r="N142" s="162">
        <v>0</v>
      </c>
    </row>
    <row r="143" spans="1:13" ht="120.75" customHeight="1">
      <c r="A143" s="17">
        <v>53</v>
      </c>
      <c r="B143" s="18"/>
      <c r="C143" s="18"/>
      <c r="D143" s="18"/>
      <c r="E143" s="31" t="s">
        <v>486</v>
      </c>
      <c r="F143" s="28">
        <v>800</v>
      </c>
      <c r="G143" s="312">
        <v>800</v>
      </c>
      <c r="H143" s="28">
        <v>800</v>
      </c>
      <c r="I143" s="116">
        <v>0</v>
      </c>
      <c r="J143" s="116">
        <v>0</v>
      </c>
      <c r="K143" s="28"/>
      <c r="L143" s="117" t="s">
        <v>31</v>
      </c>
      <c r="M143" s="117" t="s">
        <v>555</v>
      </c>
    </row>
    <row r="144" spans="1:13" ht="77.25" customHeight="1">
      <c r="A144" s="17">
        <v>54</v>
      </c>
      <c r="B144" s="18"/>
      <c r="C144" s="18"/>
      <c r="D144" s="18"/>
      <c r="E144" s="71" t="s">
        <v>499</v>
      </c>
      <c r="F144" s="148">
        <v>700</v>
      </c>
      <c r="G144" s="148">
        <v>700</v>
      </c>
      <c r="H144" s="148">
        <v>700</v>
      </c>
      <c r="I144" s="155">
        <v>0</v>
      </c>
      <c r="J144" s="155">
        <v>0</v>
      </c>
      <c r="K144" s="148"/>
      <c r="L144" s="153" t="s">
        <v>31</v>
      </c>
      <c r="M144" s="153" t="s">
        <v>118</v>
      </c>
    </row>
    <row r="145" spans="1:14" ht="34.5" customHeight="1">
      <c r="A145" s="17">
        <v>55</v>
      </c>
      <c r="B145" s="18"/>
      <c r="C145" s="18"/>
      <c r="D145" s="18"/>
      <c r="E145" s="31" t="s">
        <v>188</v>
      </c>
      <c r="F145" s="28">
        <v>900</v>
      </c>
      <c r="G145" s="28">
        <v>900</v>
      </c>
      <c r="H145" s="28">
        <v>900</v>
      </c>
      <c r="I145" s="28">
        <v>0</v>
      </c>
      <c r="J145" s="28">
        <v>0</v>
      </c>
      <c r="K145" s="28">
        <v>0</v>
      </c>
      <c r="L145" s="176" t="s">
        <v>106</v>
      </c>
      <c r="M145" s="117" t="s">
        <v>59</v>
      </c>
      <c r="N145" s="172"/>
    </row>
    <row r="146" spans="1:13" ht="93" customHeight="1">
      <c r="A146" s="17">
        <v>56</v>
      </c>
      <c r="B146" s="18"/>
      <c r="C146" s="18"/>
      <c r="D146" s="18"/>
      <c r="E146" s="31" t="s">
        <v>229</v>
      </c>
      <c r="F146" s="28">
        <v>250</v>
      </c>
      <c r="G146" s="312"/>
      <c r="H146" s="28"/>
      <c r="I146" s="28">
        <v>0</v>
      </c>
      <c r="J146" s="28"/>
      <c r="K146" s="28">
        <v>0</v>
      </c>
      <c r="L146" s="117" t="s">
        <v>106</v>
      </c>
      <c r="M146" s="117" t="s">
        <v>643</v>
      </c>
    </row>
    <row r="147" spans="1:14" ht="68.25" customHeight="1">
      <c r="A147" s="17">
        <v>57</v>
      </c>
      <c r="B147" s="18"/>
      <c r="C147" s="18"/>
      <c r="D147" s="18"/>
      <c r="E147" s="31" t="s">
        <v>49</v>
      </c>
      <c r="F147" s="28">
        <v>2600</v>
      </c>
      <c r="G147" s="28">
        <v>2600</v>
      </c>
      <c r="H147" s="28">
        <v>2600</v>
      </c>
      <c r="I147" s="28">
        <v>0</v>
      </c>
      <c r="J147" s="28">
        <v>0</v>
      </c>
      <c r="K147" s="28">
        <v>0</v>
      </c>
      <c r="L147" s="117" t="s">
        <v>106</v>
      </c>
      <c r="M147" s="117" t="s">
        <v>288</v>
      </c>
      <c r="N147" s="33"/>
    </row>
    <row r="148" spans="1:13" ht="36.75" customHeight="1">
      <c r="A148" s="17">
        <v>58</v>
      </c>
      <c r="B148" s="18"/>
      <c r="C148" s="18"/>
      <c r="D148" s="18"/>
      <c r="E148" s="31" t="s">
        <v>83</v>
      </c>
      <c r="F148" s="28">
        <v>600</v>
      </c>
      <c r="G148" s="28">
        <v>600</v>
      </c>
      <c r="H148" s="28">
        <v>600</v>
      </c>
      <c r="I148" s="28">
        <v>600</v>
      </c>
      <c r="J148" s="28">
        <v>0</v>
      </c>
      <c r="K148" s="28">
        <v>0</v>
      </c>
      <c r="L148" s="117" t="s">
        <v>424</v>
      </c>
      <c r="M148" s="117" t="s">
        <v>84</v>
      </c>
    </row>
    <row r="149" spans="1:13" ht="61.5" customHeight="1">
      <c r="A149" s="17">
        <v>59</v>
      </c>
      <c r="B149" s="18">
        <v>25615</v>
      </c>
      <c r="C149" s="18">
        <v>2212</v>
      </c>
      <c r="D149" s="31">
        <v>6121</v>
      </c>
      <c r="E149" s="28" t="s">
        <v>873</v>
      </c>
      <c r="F149" s="28">
        <v>300</v>
      </c>
      <c r="G149" s="28">
        <v>300</v>
      </c>
      <c r="H149" s="28">
        <v>300</v>
      </c>
      <c r="I149" s="28">
        <v>0</v>
      </c>
      <c r="J149" s="28">
        <v>0</v>
      </c>
      <c r="K149" s="28">
        <v>0</v>
      </c>
      <c r="L149" s="117" t="s">
        <v>978</v>
      </c>
      <c r="M149" s="68" t="s">
        <v>874</v>
      </c>
    </row>
    <row r="150" spans="1:14" ht="34.5" customHeight="1">
      <c r="A150" s="17">
        <v>60</v>
      </c>
      <c r="B150" s="18">
        <v>5021</v>
      </c>
      <c r="C150" s="18">
        <v>2212</v>
      </c>
      <c r="D150" s="31">
        <v>6121</v>
      </c>
      <c r="E150" s="28" t="s">
        <v>875</v>
      </c>
      <c r="F150" s="28">
        <v>1000</v>
      </c>
      <c r="G150" s="312"/>
      <c r="H150" s="28"/>
      <c r="I150" s="28">
        <v>0</v>
      </c>
      <c r="J150" s="28">
        <v>0</v>
      </c>
      <c r="K150" s="28">
        <v>0</v>
      </c>
      <c r="L150" s="117" t="s">
        <v>978</v>
      </c>
      <c r="M150" s="68" t="s">
        <v>60</v>
      </c>
      <c r="N150" s="249"/>
    </row>
    <row r="151" spans="1:13" ht="96" customHeight="1">
      <c r="A151" s="17">
        <v>61</v>
      </c>
      <c r="B151" s="18">
        <v>5678</v>
      </c>
      <c r="C151" s="18">
        <v>2219</v>
      </c>
      <c r="D151" s="31">
        <v>6121</v>
      </c>
      <c r="E151" s="28" t="s">
        <v>457</v>
      </c>
      <c r="F151" s="28">
        <v>300</v>
      </c>
      <c r="G151" s="28">
        <v>300</v>
      </c>
      <c r="H151" s="28">
        <v>300</v>
      </c>
      <c r="I151" s="28">
        <v>0</v>
      </c>
      <c r="J151" s="28">
        <v>0</v>
      </c>
      <c r="K151" s="28">
        <v>0</v>
      </c>
      <c r="L151" s="117" t="s">
        <v>978</v>
      </c>
      <c r="M151" s="68" t="s">
        <v>213</v>
      </c>
    </row>
    <row r="152" spans="1:13" ht="51" customHeight="1">
      <c r="A152" s="17">
        <v>62</v>
      </c>
      <c r="B152" s="18">
        <v>15274</v>
      </c>
      <c r="C152" s="18">
        <v>2212</v>
      </c>
      <c r="D152" s="31">
        <v>6121</v>
      </c>
      <c r="E152" s="28" t="s">
        <v>442</v>
      </c>
      <c r="F152" s="28">
        <v>40</v>
      </c>
      <c r="G152" s="312"/>
      <c r="H152" s="28"/>
      <c r="I152" s="28">
        <v>0</v>
      </c>
      <c r="J152" s="28">
        <v>0</v>
      </c>
      <c r="K152" s="28">
        <v>0</v>
      </c>
      <c r="L152" s="117" t="s">
        <v>978</v>
      </c>
      <c r="M152" s="68" t="s">
        <v>34</v>
      </c>
    </row>
    <row r="153" spans="1:14" ht="114" customHeight="1">
      <c r="A153" s="17">
        <v>63</v>
      </c>
      <c r="B153" s="18">
        <v>25456</v>
      </c>
      <c r="C153" s="18">
        <v>2219</v>
      </c>
      <c r="D153" s="31">
        <v>6121</v>
      </c>
      <c r="E153" s="28" t="s">
        <v>79</v>
      </c>
      <c r="F153" s="28">
        <v>100</v>
      </c>
      <c r="G153" s="312"/>
      <c r="H153" s="28"/>
      <c r="I153" s="28">
        <v>0</v>
      </c>
      <c r="J153" s="28">
        <v>0</v>
      </c>
      <c r="K153" s="28">
        <v>0</v>
      </c>
      <c r="L153" s="117" t="s">
        <v>978</v>
      </c>
      <c r="M153" s="68" t="s">
        <v>833</v>
      </c>
      <c r="N153" s="327" t="s">
        <v>61</v>
      </c>
    </row>
    <row r="154" spans="1:13" ht="111.75" customHeight="1">
      <c r="A154" s="17">
        <v>64</v>
      </c>
      <c r="B154" s="18">
        <v>25627</v>
      </c>
      <c r="C154" s="18">
        <v>2219</v>
      </c>
      <c r="D154" s="31">
        <v>6121</v>
      </c>
      <c r="E154" s="28" t="s">
        <v>905</v>
      </c>
      <c r="F154" s="28">
        <v>600</v>
      </c>
      <c r="G154" s="28">
        <v>50</v>
      </c>
      <c r="H154" s="28">
        <v>50</v>
      </c>
      <c r="I154" s="28">
        <v>0</v>
      </c>
      <c r="J154" s="28">
        <v>0</v>
      </c>
      <c r="K154" s="28">
        <v>0</v>
      </c>
      <c r="L154" s="117" t="s">
        <v>978</v>
      </c>
      <c r="M154" s="68" t="s">
        <v>834</v>
      </c>
    </row>
    <row r="155" spans="1:13" ht="61.5" customHeight="1">
      <c r="A155" s="17">
        <v>65</v>
      </c>
      <c r="B155" s="18">
        <v>25458</v>
      </c>
      <c r="C155" s="18">
        <v>2219</v>
      </c>
      <c r="D155" s="31">
        <v>6121</v>
      </c>
      <c r="E155" s="28" t="s">
        <v>767</v>
      </c>
      <c r="F155" s="28">
        <v>150</v>
      </c>
      <c r="G155" s="312"/>
      <c r="H155" s="28"/>
      <c r="I155" s="28">
        <v>0</v>
      </c>
      <c r="J155" s="28">
        <v>0</v>
      </c>
      <c r="K155" s="28">
        <v>0</v>
      </c>
      <c r="L155" s="117" t="s">
        <v>978</v>
      </c>
      <c r="M155" s="68" t="s">
        <v>543</v>
      </c>
    </row>
    <row r="156" spans="1:14" ht="55.5" customHeight="1">
      <c r="A156" s="17">
        <v>66</v>
      </c>
      <c r="B156" s="18">
        <v>25626</v>
      </c>
      <c r="C156" s="18">
        <v>2219</v>
      </c>
      <c r="D156" s="31">
        <v>6121</v>
      </c>
      <c r="E156" s="28" t="s">
        <v>906</v>
      </c>
      <c r="F156" s="28">
        <v>500</v>
      </c>
      <c r="G156" s="312"/>
      <c r="H156" s="28"/>
      <c r="I156" s="28">
        <v>0</v>
      </c>
      <c r="J156" s="28">
        <v>0</v>
      </c>
      <c r="K156" s="28">
        <v>0</v>
      </c>
      <c r="L156" s="117" t="s">
        <v>978</v>
      </c>
      <c r="M156" s="68" t="s">
        <v>544</v>
      </c>
      <c r="N156" s="1"/>
    </row>
    <row r="157" spans="1:4" ht="59.25" customHeight="1">
      <c r="A157" s="17">
        <v>67</v>
      </c>
      <c r="B157" s="18">
        <v>24763</v>
      </c>
      <c r="C157" s="18">
        <v>3625</v>
      </c>
      <c r="D157" s="31">
        <v>6121</v>
      </c>
    </row>
    <row r="158" spans="1:14" ht="47.25" customHeight="1">
      <c r="A158" s="17">
        <v>68</v>
      </c>
      <c r="B158" s="18">
        <v>25326</v>
      </c>
      <c r="C158" s="18">
        <v>2212</v>
      </c>
      <c r="D158" s="31">
        <v>6121</v>
      </c>
      <c r="E158" s="28" t="s">
        <v>153</v>
      </c>
      <c r="F158" s="28">
        <v>200</v>
      </c>
      <c r="G158" s="28">
        <v>200</v>
      </c>
      <c r="H158" s="28">
        <v>200</v>
      </c>
      <c r="I158" s="28">
        <v>0</v>
      </c>
      <c r="J158" s="28">
        <v>0</v>
      </c>
      <c r="K158" s="28">
        <v>0</v>
      </c>
      <c r="L158" s="117" t="s">
        <v>978</v>
      </c>
      <c r="M158" s="68" t="s">
        <v>138</v>
      </c>
      <c r="N158" s="151"/>
    </row>
    <row r="159" spans="1:13" ht="99.75" customHeight="1">
      <c r="A159" s="17">
        <v>69</v>
      </c>
      <c r="B159" s="18">
        <v>25734</v>
      </c>
      <c r="C159" s="18">
        <v>2219</v>
      </c>
      <c r="D159" s="31">
        <v>6121</v>
      </c>
      <c r="E159" s="28" t="s">
        <v>447</v>
      </c>
      <c r="F159" s="28">
        <v>593</v>
      </c>
      <c r="G159" s="312"/>
      <c r="H159" s="28"/>
      <c r="I159" s="28">
        <v>0</v>
      </c>
      <c r="J159" s="28">
        <v>0</v>
      </c>
      <c r="K159" s="28">
        <v>0</v>
      </c>
      <c r="L159" s="117" t="s">
        <v>978</v>
      </c>
      <c r="M159" s="68" t="s">
        <v>265</v>
      </c>
    </row>
    <row r="160" spans="1:13" ht="67.5" customHeight="1">
      <c r="A160" s="17">
        <v>70</v>
      </c>
      <c r="B160" s="18">
        <v>25735</v>
      </c>
      <c r="C160" s="18">
        <v>2219</v>
      </c>
      <c r="D160" s="31">
        <v>6121</v>
      </c>
      <c r="E160" s="28" t="s">
        <v>222</v>
      </c>
      <c r="F160" s="28">
        <v>500</v>
      </c>
      <c r="G160" s="312"/>
      <c r="H160" s="28"/>
      <c r="I160" s="28">
        <v>0</v>
      </c>
      <c r="J160" s="28">
        <v>0</v>
      </c>
      <c r="K160" s="28">
        <v>0</v>
      </c>
      <c r="L160" s="117" t="s">
        <v>978</v>
      </c>
      <c r="M160" s="68" t="s">
        <v>879</v>
      </c>
    </row>
    <row r="161" spans="1:13" ht="15" customHeight="1">
      <c r="A161" s="17">
        <v>71</v>
      </c>
      <c r="B161" s="53"/>
      <c r="C161" s="54"/>
      <c r="D161" s="54"/>
      <c r="E161" s="31" t="s">
        <v>648</v>
      </c>
      <c r="F161" s="28">
        <v>6700</v>
      </c>
      <c r="G161" s="28">
        <v>6700</v>
      </c>
      <c r="H161" s="28">
        <v>6700</v>
      </c>
      <c r="I161" s="28">
        <v>0</v>
      </c>
      <c r="J161" s="28">
        <v>0</v>
      </c>
      <c r="K161" s="28">
        <v>0</v>
      </c>
      <c r="L161" s="117" t="s">
        <v>648</v>
      </c>
      <c r="M161" s="31" t="s">
        <v>46</v>
      </c>
    </row>
    <row r="162" spans="1:13" ht="76.5" customHeight="1">
      <c r="A162" s="17">
        <v>72</v>
      </c>
      <c r="E162" s="10" t="s">
        <v>607</v>
      </c>
      <c r="F162" s="28">
        <v>300</v>
      </c>
      <c r="G162" s="28">
        <v>300</v>
      </c>
      <c r="H162" s="28">
        <v>300</v>
      </c>
      <c r="I162" s="28">
        <v>0</v>
      </c>
      <c r="J162" s="28">
        <v>0</v>
      </c>
      <c r="K162" s="28">
        <v>0</v>
      </c>
      <c r="L162" s="114" t="s">
        <v>293</v>
      </c>
      <c r="M162" s="10" t="s">
        <v>839</v>
      </c>
    </row>
    <row r="163" spans="1:13" ht="15" customHeight="1">
      <c r="A163" s="112"/>
      <c r="B163" s="18"/>
      <c r="C163" s="52"/>
      <c r="D163" s="52"/>
      <c r="E163" s="31"/>
      <c r="F163" s="28"/>
      <c r="G163" s="28"/>
      <c r="H163" s="28"/>
      <c r="I163" s="28"/>
      <c r="J163" s="28"/>
      <c r="K163" s="28"/>
      <c r="L163" s="31"/>
      <c r="M163" s="31"/>
    </row>
    <row r="164" spans="1:20" s="4" customFormat="1" ht="16.5" thickBot="1">
      <c r="A164" s="8"/>
      <c r="B164" s="66"/>
      <c r="C164" s="67"/>
      <c r="D164" s="6"/>
      <c r="E164" s="5"/>
      <c r="F164" s="43"/>
      <c r="G164" s="43"/>
      <c r="H164" s="43"/>
      <c r="I164" s="185"/>
      <c r="J164" s="43"/>
      <c r="K164" s="43"/>
      <c r="L164" s="43"/>
      <c r="M164" s="43"/>
      <c r="N164" s="34"/>
      <c r="O164" s="34"/>
      <c r="P164" s="34"/>
      <c r="Q164" s="34"/>
      <c r="R164" s="34"/>
      <c r="S164" s="34"/>
      <c r="T164" s="34"/>
    </row>
    <row r="165" spans="1:20" s="4" customFormat="1" ht="16.5" thickBot="1">
      <c r="A165" s="55"/>
      <c r="B165" s="66"/>
      <c r="C165" s="67"/>
      <c r="D165" s="67"/>
      <c r="E165" s="204" t="s">
        <v>964</v>
      </c>
      <c r="F165" s="43"/>
      <c r="G165" s="205">
        <f>SUM(G91:G164)</f>
        <v>28350</v>
      </c>
      <c r="H165" s="205">
        <f>SUM(H91:H164)</f>
        <v>28350</v>
      </c>
      <c r="I165" s="205">
        <f>SUM(I91:I164)</f>
        <v>600</v>
      </c>
      <c r="J165" s="205">
        <f>SUM(J91:J164)</f>
        <v>2950</v>
      </c>
      <c r="K165" s="205">
        <f>SUM(K91:K164)</f>
        <v>2746</v>
      </c>
      <c r="L165" s="43"/>
      <c r="M165" s="43"/>
      <c r="N165" s="34"/>
      <c r="O165" s="34"/>
      <c r="P165" s="34"/>
      <c r="Q165" s="34"/>
      <c r="R165" s="34"/>
      <c r="S165" s="34"/>
      <c r="T165" s="34"/>
    </row>
    <row r="166" spans="1:20" s="4" customFormat="1" ht="16.5" thickBot="1">
      <c r="A166" s="55"/>
      <c r="B166" s="66"/>
      <c r="C166" s="67"/>
      <c r="D166" s="67"/>
      <c r="E166" s="5"/>
      <c r="F166" s="43"/>
      <c r="G166" s="43"/>
      <c r="H166" s="43"/>
      <c r="I166" s="43"/>
      <c r="J166" s="43"/>
      <c r="K166" s="43"/>
      <c r="L166" s="43"/>
      <c r="M166" s="43"/>
      <c r="N166" s="34"/>
      <c r="O166" s="34"/>
      <c r="P166" s="102"/>
      <c r="Q166" s="34"/>
      <c r="R166" s="34"/>
      <c r="S166" s="34"/>
      <c r="T166" s="34"/>
    </row>
    <row r="167" spans="1:20" s="4" customFormat="1" ht="16.5" thickBot="1">
      <c r="A167" s="55"/>
      <c r="B167" s="66"/>
      <c r="C167" s="67"/>
      <c r="D167" s="67"/>
      <c r="E167" s="204" t="s">
        <v>965</v>
      </c>
      <c r="F167" s="43"/>
      <c r="G167" s="234">
        <f>G165+G87</f>
        <v>158508</v>
      </c>
      <c r="H167" s="234">
        <f>H165+H87</f>
        <v>158508</v>
      </c>
      <c r="I167" s="234">
        <f>I165+I87+I86</f>
        <v>5667</v>
      </c>
      <c r="J167" s="234">
        <f>J165+J87+J86</f>
        <v>5350</v>
      </c>
      <c r="K167" s="234">
        <f>K165+K87+K86</f>
        <v>48854</v>
      </c>
      <c r="L167" s="43"/>
      <c r="M167" s="43"/>
      <c r="N167" s="34"/>
      <c r="O167" s="34"/>
      <c r="P167" s="102"/>
      <c r="Q167" s="34"/>
      <c r="R167" s="34"/>
      <c r="S167" s="34"/>
      <c r="T167" s="34"/>
    </row>
    <row r="168" spans="1:20" s="4" customFormat="1" ht="16.5" customHeight="1">
      <c r="A168" s="55"/>
      <c r="B168" s="66"/>
      <c r="C168" s="67"/>
      <c r="D168" s="67"/>
      <c r="E168" s="5"/>
      <c r="F168" s="43"/>
      <c r="G168" s="43"/>
      <c r="H168" s="43"/>
      <c r="I168" s="43"/>
      <c r="J168" s="43"/>
      <c r="K168" s="43"/>
      <c r="L168" s="43"/>
      <c r="M168" s="43"/>
      <c r="N168" s="34"/>
      <c r="O168" s="34"/>
      <c r="P168" s="34"/>
      <c r="Q168" s="34"/>
      <c r="R168" s="34"/>
      <c r="S168" s="34"/>
      <c r="T168" s="34"/>
    </row>
    <row r="169" spans="1:20" s="4" customFormat="1" ht="18.75" customHeight="1">
      <c r="A169" s="55"/>
      <c r="B169" s="66"/>
      <c r="C169" s="67"/>
      <c r="D169" s="67"/>
      <c r="E169" s="5"/>
      <c r="F169" s="43"/>
      <c r="G169" s="43"/>
      <c r="H169" s="43"/>
      <c r="I169" s="43"/>
      <c r="J169" s="43"/>
      <c r="K169" s="43"/>
      <c r="L169" s="43"/>
      <c r="M169" s="43"/>
      <c r="N169" s="34"/>
      <c r="O169" s="34"/>
      <c r="P169" s="34"/>
      <c r="Q169" s="34"/>
      <c r="R169" s="34"/>
      <c r="S169" s="34"/>
      <c r="T169" s="34"/>
    </row>
    <row r="170" spans="1:20" s="4" customFormat="1" ht="15.75">
      <c r="A170" s="55"/>
      <c r="B170" s="66"/>
      <c r="C170" s="67"/>
      <c r="D170" s="67"/>
      <c r="E170" s="5"/>
      <c r="F170" s="43"/>
      <c r="G170" s="43"/>
      <c r="H170" s="43"/>
      <c r="I170" s="43"/>
      <c r="J170" s="43"/>
      <c r="K170" s="43"/>
      <c r="L170" s="43"/>
      <c r="M170" s="43"/>
      <c r="N170" s="34"/>
      <c r="O170" s="34"/>
      <c r="P170" s="34"/>
      <c r="Q170" s="34"/>
      <c r="R170" s="34"/>
      <c r="S170" s="34"/>
      <c r="T170" s="34"/>
    </row>
    <row r="171" spans="1:20" s="4" customFormat="1" ht="31.5">
      <c r="A171" s="55" t="s">
        <v>966</v>
      </c>
      <c r="B171" s="32"/>
      <c r="C171" s="56"/>
      <c r="D171" s="56"/>
      <c r="E171" s="224" t="s">
        <v>212</v>
      </c>
      <c r="F171" s="208"/>
      <c r="G171" s="208"/>
      <c r="H171" s="208"/>
      <c r="I171" s="209"/>
      <c r="J171" s="43"/>
      <c r="K171" s="43"/>
      <c r="L171" s="43"/>
      <c r="M171" s="43"/>
      <c r="N171" s="34"/>
      <c r="O171" s="34"/>
      <c r="P171" s="34"/>
      <c r="Q171" s="34"/>
      <c r="R171" s="34"/>
      <c r="S171" s="34"/>
      <c r="T171" s="34"/>
    </row>
    <row r="172" spans="1:20" s="4" customFormat="1" ht="183.75" customHeight="1">
      <c r="A172" s="17">
        <v>1</v>
      </c>
      <c r="B172" s="18">
        <v>4769</v>
      </c>
      <c r="C172" s="52">
        <v>2212</v>
      </c>
      <c r="D172" s="52">
        <v>6121</v>
      </c>
      <c r="E172" s="179" t="s">
        <v>408</v>
      </c>
      <c r="F172" s="28">
        <v>11600</v>
      </c>
      <c r="G172" s="28">
        <v>11600</v>
      </c>
      <c r="H172" s="28">
        <v>11600</v>
      </c>
      <c r="I172" s="180">
        <v>8400</v>
      </c>
      <c r="J172" s="28">
        <v>0</v>
      </c>
      <c r="K172" s="28">
        <v>0</v>
      </c>
      <c r="L172" s="300" t="s">
        <v>522</v>
      </c>
      <c r="M172" s="302" t="s">
        <v>603</v>
      </c>
      <c r="N172" s="325"/>
      <c r="O172" s="34"/>
      <c r="P172" s="34"/>
      <c r="Q172" s="34"/>
      <c r="R172" s="34"/>
      <c r="S172" s="34"/>
      <c r="T172" s="34"/>
    </row>
    <row r="173" spans="1:20" s="4" customFormat="1" ht="31.5">
      <c r="A173" s="290">
        <v>2</v>
      </c>
      <c r="B173" s="156"/>
      <c r="C173" s="157"/>
      <c r="D173" s="157"/>
      <c r="E173" s="173" t="s">
        <v>109</v>
      </c>
      <c r="F173" s="116">
        <v>3500</v>
      </c>
      <c r="G173" s="116">
        <v>50</v>
      </c>
      <c r="H173" s="116">
        <v>50</v>
      </c>
      <c r="I173" s="28">
        <v>0</v>
      </c>
      <c r="J173" s="28">
        <v>0</v>
      </c>
      <c r="K173" s="28">
        <v>0</v>
      </c>
      <c r="L173" s="186" t="s">
        <v>466</v>
      </c>
      <c r="M173" s="116" t="s">
        <v>108</v>
      </c>
      <c r="N173" s="34"/>
      <c r="O173" s="34"/>
      <c r="P173" s="34"/>
      <c r="Q173" s="34"/>
      <c r="R173" s="34"/>
      <c r="S173" s="34"/>
      <c r="T173" s="34"/>
    </row>
    <row r="174" spans="1:20" s="4" customFormat="1" ht="48" customHeight="1">
      <c r="A174" s="17">
        <v>3</v>
      </c>
      <c r="B174" s="18"/>
      <c r="C174" s="52"/>
      <c r="D174" s="52"/>
      <c r="E174" s="31" t="s">
        <v>692</v>
      </c>
      <c r="F174" s="303">
        <v>10700</v>
      </c>
      <c r="G174" s="28">
        <v>0</v>
      </c>
      <c r="H174" s="28">
        <v>0</v>
      </c>
      <c r="I174" s="28">
        <v>0</v>
      </c>
      <c r="J174" s="28">
        <v>0</v>
      </c>
      <c r="K174" s="28">
        <v>0</v>
      </c>
      <c r="L174" s="117" t="s">
        <v>257</v>
      </c>
      <c r="M174" s="304" t="s">
        <v>623</v>
      </c>
      <c r="N174" s="34"/>
      <c r="O174" s="34"/>
      <c r="P174" s="34"/>
      <c r="Q174" s="34"/>
      <c r="R174" s="34"/>
      <c r="S174" s="34"/>
      <c r="T174" s="34"/>
    </row>
    <row r="175" spans="1:20" s="4" customFormat="1" ht="50.25" customHeight="1">
      <c r="A175" s="290">
        <v>4</v>
      </c>
      <c r="B175" s="18">
        <v>15169</v>
      </c>
      <c r="C175" s="52">
        <v>2219</v>
      </c>
      <c r="D175" s="52">
        <v>6121</v>
      </c>
      <c r="E175" s="31" t="s">
        <v>458</v>
      </c>
      <c r="F175" s="189">
        <v>10233</v>
      </c>
      <c r="G175" s="189">
        <v>0</v>
      </c>
      <c r="H175" s="189">
        <v>0</v>
      </c>
      <c r="I175" s="28">
        <v>0</v>
      </c>
      <c r="J175" s="28">
        <v>0</v>
      </c>
      <c r="K175" s="28">
        <v>0</v>
      </c>
      <c r="L175" s="179" t="s">
        <v>708</v>
      </c>
      <c r="M175" s="31" t="s">
        <v>410</v>
      </c>
      <c r="N175" s="166" t="s">
        <v>624</v>
      </c>
      <c r="O175" s="34"/>
      <c r="P175" s="34"/>
      <c r="Q175" s="34"/>
      <c r="R175" s="34"/>
      <c r="S175" s="34"/>
      <c r="T175" s="34"/>
    </row>
    <row r="176" spans="1:20" s="4" customFormat="1" ht="26.25" customHeight="1">
      <c r="A176" s="17">
        <v>5</v>
      </c>
      <c r="B176" s="18"/>
      <c r="C176" s="52"/>
      <c r="D176" s="52"/>
      <c r="E176" s="31" t="s">
        <v>641</v>
      </c>
      <c r="F176" s="28">
        <v>1000</v>
      </c>
      <c r="G176" s="28">
        <v>1000</v>
      </c>
      <c r="H176" s="28">
        <v>1000</v>
      </c>
      <c r="I176" s="28">
        <v>0</v>
      </c>
      <c r="J176" s="28">
        <v>0</v>
      </c>
      <c r="K176" s="28">
        <v>0</v>
      </c>
      <c r="L176" s="117" t="s">
        <v>257</v>
      </c>
      <c r="M176" s="305" t="s">
        <v>487</v>
      </c>
      <c r="O176" s="34"/>
      <c r="P176" s="34"/>
      <c r="Q176" s="34"/>
      <c r="R176" s="34"/>
      <c r="S176" s="34"/>
      <c r="T176" s="34"/>
    </row>
    <row r="177" spans="1:20" s="4" customFormat="1" ht="26.25" customHeight="1">
      <c r="A177" s="290">
        <v>6</v>
      </c>
      <c r="B177" s="18"/>
      <c r="C177" s="52"/>
      <c r="D177" s="52"/>
      <c r="E177" s="71" t="s">
        <v>314</v>
      </c>
      <c r="F177" s="148">
        <v>1000</v>
      </c>
      <c r="G177" s="148">
        <v>1000</v>
      </c>
      <c r="H177" s="148">
        <v>1000</v>
      </c>
      <c r="I177" s="148">
        <v>0</v>
      </c>
      <c r="J177" s="148">
        <v>0</v>
      </c>
      <c r="K177" s="148">
        <v>0</v>
      </c>
      <c r="L177" s="153" t="s">
        <v>257</v>
      </c>
      <c r="M177" s="187" t="s">
        <v>508</v>
      </c>
      <c r="O177" s="34"/>
      <c r="P177" s="34"/>
      <c r="Q177" s="34"/>
      <c r="R177" s="34"/>
      <c r="S177" s="34"/>
      <c r="T177" s="34"/>
    </row>
    <row r="178" spans="1:20" s="4" customFormat="1" ht="26.25">
      <c r="A178" s="17">
        <v>7</v>
      </c>
      <c r="B178" s="18"/>
      <c r="C178" s="52"/>
      <c r="D178" s="52"/>
      <c r="E178" s="71" t="s">
        <v>241</v>
      </c>
      <c r="F178" s="148">
        <v>1400</v>
      </c>
      <c r="G178" s="148">
        <v>1400</v>
      </c>
      <c r="H178" s="148">
        <v>1400</v>
      </c>
      <c r="I178" s="148">
        <v>0</v>
      </c>
      <c r="J178" s="148">
        <v>0</v>
      </c>
      <c r="K178" s="148">
        <v>0</v>
      </c>
      <c r="L178" s="153" t="s">
        <v>257</v>
      </c>
      <c r="M178" s="187" t="s">
        <v>509</v>
      </c>
      <c r="O178" s="34"/>
      <c r="P178" s="34"/>
      <c r="Q178" s="34"/>
      <c r="R178" s="34"/>
      <c r="S178" s="34"/>
      <c r="T178" s="34"/>
    </row>
    <row r="179" spans="1:20" s="4" customFormat="1" ht="15.75">
      <c r="A179" s="290">
        <v>8</v>
      </c>
      <c r="B179" s="18"/>
      <c r="C179" s="52"/>
      <c r="D179" s="52"/>
      <c r="E179" s="71" t="s">
        <v>110</v>
      </c>
      <c r="F179" s="148">
        <v>2000</v>
      </c>
      <c r="G179" s="148">
        <v>2000</v>
      </c>
      <c r="H179" s="148">
        <v>2000</v>
      </c>
      <c r="I179" s="148">
        <v>0</v>
      </c>
      <c r="J179" s="148">
        <v>0</v>
      </c>
      <c r="K179" s="148">
        <v>0</v>
      </c>
      <c r="L179" s="153" t="s">
        <v>257</v>
      </c>
      <c r="M179" s="28" t="s">
        <v>818</v>
      </c>
      <c r="O179" s="34"/>
      <c r="P179" s="34"/>
      <c r="Q179" s="34"/>
      <c r="R179" s="34"/>
      <c r="S179" s="34"/>
      <c r="T179" s="34"/>
    </row>
    <row r="180" spans="1:20" s="4" customFormat="1" ht="144.75" customHeight="1">
      <c r="A180" s="17">
        <v>9</v>
      </c>
      <c r="B180" s="18"/>
      <c r="C180" s="52"/>
      <c r="D180" s="52"/>
      <c r="E180" s="254" t="s">
        <v>977</v>
      </c>
      <c r="F180" s="148">
        <v>5500</v>
      </c>
      <c r="G180" s="148">
        <v>5500</v>
      </c>
      <c r="H180" s="148">
        <v>5500</v>
      </c>
      <c r="I180" s="148">
        <v>0</v>
      </c>
      <c r="J180" s="148">
        <v>0</v>
      </c>
      <c r="K180" s="148">
        <v>0</v>
      </c>
      <c r="L180" s="153" t="s">
        <v>982</v>
      </c>
      <c r="M180" s="148" t="s">
        <v>98</v>
      </c>
      <c r="N180" s="34"/>
      <c r="O180" s="34"/>
      <c r="P180" s="34"/>
      <c r="Q180" s="34"/>
      <c r="R180" s="34"/>
      <c r="S180" s="34"/>
      <c r="T180" s="34"/>
    </row>
    <row r="181" spans="1:20" s="4" customFormat="1" ht="144.75" customHeight="1">
      <c r="A181" s="290">
        <v>10</v>
      </c>
      <c r="B181" s="18"/>
      <c r="C181" s="52"/>
      <c r="D181" s="52"/>
      <c r="E181" s="254" t="s">
        <v>605</v>
      </c>
      <c r="F181" s="148">
        <v>3000</v>
      </c>
      <c r="G181" s="314"/>
      <c r="H181" s="148"/>
      <c r="I181" s="148">
        <v>0</v>
      </c>
      <c r="J181" s="148">
        <v>0</v>
      </c>
      <c r="K181" s="148">
        <v>0</v>
      </c>
      <c r="L181" s="153" t="s">
        <v>943</v>
      </c>
      <c r="M181" s="125" t="s">
        <v>484</v>
      </c>
      <c r="N181" s="34"/>
      <c r="O181" s="34"/>
      <c r="P181" s="34"/>
      <c r="Q181" s="34"/>
      <c r="R181" s="34"/>
      <c r="S181" s="34"/>
      <c r="T181" s="34"/>
    </row>
    <row r="182" spans="1:20" s="4" customFormat="1" ht="144.75" customHeight="1">
      <c r="A182" s="17">
        <v>11</v>
      </c>
      <c r="B182" s="18"/>
      <c r="C182" s="52"/>
      <c r="D182" s="52"/>
      <c r="E182" s="254" t="s">
        <v>864</v>
      </c>
      <c r="F182" s="148">
        <v>3473</v>
      </c>
      <c r="G182" s="148">
        <v>3473</v>
      </c>
      <c r="H182" s="148">
        <v>3473</v>
      </c>
      <c r="I182" s="245">
        <v>0</v>
      </c>
      <c r="J182" s="148">
        <v>0</v>
      </c>
      <c r="K182" s="148">
        <v>0</v>
      </c>
      <c r="L182" s="248" t="s">
        <v>293</v>
      </c>
      <c r="M182" s="148" t="s">
        <v>712</v>
      </c>
      <c r="N182" s="34" t="s">
        <v>711</v>
      </c>
      <c r="O182" s="34"/>
      <c r="P182" s="34"/>
      <c r="Q182" s="34"/>
      <c r="R182" s="34"/>
      <c r="S182" s="34"/>
      <c r="T182" s="34"/>
    </row>
    <row r="183" spans="1:20" s="4" customFormat="1" ht="144.75" customHeight="1">
      <c r="A183" s="290">
        <v>12</v>
      </c>
      <c r="B183" s="18"/>
      <c r="C183" s="52"/>
      <c r="D183" s="52"/>
      <c r="E183" s="254" t="s">
        <v>865</v>
      </c>
      <c r="F183" s="148">
        <v>500</v>
      </c>
      <c r="G183" s="148">
        <v>500</v>
      </c>
      <c r="H183" s="148">
        <v>500</v>
      </c>
      <c r="I183" s="245">
        <v>0</v>
      </c>
      <c r="J183" s="148">
        <v>0</v>
      </c>
      <c r="K183" s="148">
        <v>0</v>
      </c>
      <c r="L183" s="153" t="s">
        <v>31</v>
      </c>
      <c r="M183" s="125" t="s">
        <v>744</v>
      </c>
      <c r="N183" s="165" t="s">
        <v>745</v>
      </c>
      <c r="O183" s="34"/>
      <c r="P183" s="34"/>
      <c r="Q183" s="34"/>
      <c r="R183" s="34"/>
      <c r="S183" s="34"/>
      <c r="T183" s="34"/>
    </row>
    <row r="184" spans="1:20" s="4" customFormat="1" ht="144.75" customHeight="1">
      <c r="A184" s="328">
        <v>13</v>
      </c>
      <c r="B184" s="18"/>
      <c r="C184" s="52"/>
      <c r="D184" s="52"/>
      <c r="E184" s="254" t="s">
        <v>866</v>
      </c>
      <c r="F184" s="148">
        <v>1650</v>
      </c>
      <c r="G184" s="148">
        <v>1650</v>
      </c>
      <c r="H184" s="148">
        <v>1650</v>
      </c>
      <c r="I184" s="148">
        <v>0</v>
      </c>
      <c r="J184" s="148">
        <v>0</v>
      </c>
      <c r="K184" s="148">
        <v>0</v>
      </c>
      <c r="L184" s="153"/>
      <c r="M184" s="125" t="s">
        <v>869</v>
      </c>
      <c r="N184" s="34"/>
      <c r="O184" s="34"/>
      <c r="P184" s="34"/>
      <c r="Q184" s="34"/>
      <c r="R184" s="34"/>
      <c r="S184" s="34"/>
      <c r="T184" s="34"/>
    </row>
    <row r="185" spans="1:20" s="4" customFormat="1" ht="78.75">
      <c r="A185" s="290">
        <v>14</v>
      </c>
      <c r="B185" s="18"/>
      <c r="C185" s="52"/>
      <c r="D185" s="52"/>
      <c r="E185" s="254" t="s">
        <v>429</v>
      </c>
      <c r="F185" s="148">
        <v>500</v>
      </c>
      <c r="G185" s="148">
        <v>500</v>
      </c>
      <c r="H185" s="148">
        <v>500</v>
      </c>
      <c r="I185" s="148">
        <v>0</v>
      </c>
      <c r="J185" s="148">
        <v>0</v>
      </c>
      <c r="K185" s="148">
        <v>0</v>
      </c>
      <c r="L185" s="188" t="s">
        <v>31</v>
      </c>
      <c r="M185" s="153" t="s">
        <v>99</v>
      </c>
      <c r="N185" s="34"/>
      <c r="O185" s="34"/>
      <c r="P185" s="34"/>
      <c r="Q185" s="34"/>
      <c r="R185" s="34"/>
      <c r="S185" s="34"/>
      <c r="T185" s="34"/>
    </row>
    <row r="186" spans="1:20" s="4" customFormat="1" ht="78.75">
      <c r="A186" s="17">
        <v>15</v>
      </c>
      <c r="B186" s="18"/>
      <c r="C186" s="52"/>
      <c r="D186" s="52"/>
      <c r="E186" s="71" t="s">
        <v>39</v>
      </c>
      <c r="F186" s="148">
        <v>1000</v>
      </c>
      <c r="G186" s="148">
        <v>1000</v>
      </c>
      <c r="H186" s="148">
        <v>1000</v>
      </c>
      <c r="I186" s="148">
        <v>0</v>
      </c>
      <c r="J186" s="148">
        <v>0</v>
      </c>
      <c r="K186" s="148">
        <v>0</v>
      </c>
      <c r="L186" s="300" t="s">
        <v>31</v>
      </c>
      <c r="M186" s="117" t="s">
        <v>100</v>
      </c>
      <c r="N186" s="170"/>
      <c r="O186" s="34"/>
      <c r="P186" s="34"/>
      <c r="Q186" s="34"/>
      <c r="R186" s="34"/>
      <c r="S186" s="34"/>
      <c r="T186" s="34"/>
    </row>
    <row r="187" spans="1:20" s="4" customFormat="1" ht="253.5" customHeight="1">
      <c r="A187" s="290">
        <v>16</v>
      </c>
      <c r="B187" s="18"/>
      <c r="C187" s="52">
        <v>5311</v>
      </c>
      <c r="D187" s="52">
        <v>6121</v>
      </c>
      <c r="E187" s="31" t="s">
        <v>111</v>
      </c>
      <c r="F187" s="28">
        <v>1300</v>
      </c>
      <c r="G187" s="316"/>
      <c r="H187" s="28"/>
      <c r="I187" s="28">
        <v>0</v>
      </c>
      <c r="J187" s="28">
        <v>0</v>
      </c>
      <c r="K187" s="28">
        <v>0</v>
      </c>
      <c r="L187" s="306" t="s">
        <v>55</v>
      </c>
      <c r="M187" s="28" t="s">
        <v>101</v>
      </c>
      <c r="N187" s="34"/>
      <c r="O187" s="34"/>
      <c r="P187" s="34"/>
      <c r="Q187" s="34"/>
      <c r="R187" s="34"/>
      <c r="S187" s="34"/>
      <c r="T187" s="34"/>
    </row>
    <row r="188" spans="1:20" s="4" customFormat="1" ht="79.5" customHeight="1">
      <c r="A188" s="17">
        <v>17</v>
      </c>
      <c r="B188" s="18"/>
      <c r="C188" s="52"/>
      <c r="D188" s="52"/>
      <c r="E188" s="254" t="s">
        <v>867</v>
      </c>
      <c r="F188" s="148">
        <v>1400</v>
      </c>
      <c r="G188" s="317"/>
      <c r="H188" s="148"/>
      <c r="I188" s="28"/>
      <c r="J188" s="28"/>
      <c r="K188" s="28"/>
      <c r="L188" s="306"/>
      <c r="M188" s="148" t="s">
        <v>868</v>
      </c>
      <c r="N188" s="34"/>
      <c r="O188" s="34"/>
      <c r="P188" s="34"/>
      <c r="Q188" s="34"/>
      <c r="R188" s="34"/>
      <c r="S188" s="34"/>
      <c r="T188" s="34"/>
    </row>
    <row r="189" spans="1:20" s="4" customFormat="1" ht="39">
      <c r="A189" s="290">
        <v>18</v>
      </c>
      <c r="B189" s="18"/>
      <c r="C189" s="52"/>
      <c r="D189" s="52"/>
      <c r="E189" s="255" t="s">
        <v>279</v>
      </c>
      <c r="F189" s="148">
        <v>2900</v>
      </c>
      <c r="G189" s="148">
        <v>2900</v>
      </c>
      <c r="H189" s="148">
        <v>2900</v>
      </c>
      <c r="I189" s="148">
        <v>1000</v>
      </c>
      <c r="J189" s="28">
        <v>0</v>
      </c>
      <c r="K189" s="28">
        <v>0</v>
      </c>
      <c r="L189" s="188" t="s">
        <v>256</v>
      </c>
      <c r="M189" s="160" t="s">
        <v>280</v>
      </c>
      <c r="N189" s="37"/>
      <c r="O189" s="34"/>
      <c r="P189" s="34"/>
      <c r="Q189" s="34"/>
      <c r="R189" s="34"/>
      <c r="S189" s="34"/>
      <c r="T189" s="34"/>
    </row>
    <row r="190" spans="1:20" s="4" customFormat="1" ht="75.75" customHeight="1">
      <c r="A190" s="17">
        <v>19</v>
      </c>
      <c r="B190" s="18"/>
      <c r="C190" s="52"/>
      <c r="D190" s="52"/>
      <c r="E190" s="31" t="s">
        <v>735</v>
      </c>
      <c r="F190" s="28">
        <v>250</v>
      </c>
      <c r="G190" s="28">
        <v>250</v>
      </c>
      <c r="H190" s="28">
        <v>250</v>
      </c>
      <c r="I190" s="28">
        <v>0</v>
      </c>
      <c r="J190" s="28">
        <v>0</v>
      </c>
      <c r="K190" s="28">
        <v>0</v>
      </c>
      <c r="L190" s="300"/>
      <c r="M190" s="28" t="s">
        <v>123</v>
      </c>
      <c r="N190" s="37"/>
      <c r="O190" s="34"/>
      <c r="P190" s="34"/>
      <c r="Q190" s="34"/>
      <c r="R190" s="34"/>
      <c r="S190" s="34"/>
      <c r="T190" s="34"/>
    </row>
    <row r="191" spans="1:20" s="4" customFormat="1" ht="47.25">
      <c r="A191" s="290">
        <v>20</v>
      </c>
      <c r="B191" s="18"/>
      <c r="C191" s="52"/>
      <c r="D191" s="52"/>
      <c r="E191" s="258" t="s">
        <v>290</v>
      </c>
      <c r="F191" s="28">
        <v>1800</v>
      </c>
      <c r="G191" s="28">
        <v>1800</v>
      </c>
      <c r="H191" s="28">
        <v>1800</v>
      </c>
      <c r="I191" s="28">
        <v>0</v>
      </c>
      <c r="J191" s="28">
        <v>0</v>
      </c>
      <c r="K191" s="28">
        <v>0</v>
      </c>
      <c r="L191" s="300" t="s">
        <v>943</v>
      </c>
      <c r="M191" s="28" t="s">
        <v>221</v>
      </c>
      <c r="N191" s="34"/>
      <c r="O191" s="34"/>
      <c r="P191" s="34"/>
      <c r="Q191" s="34"/>
      <c r="R191" s="34"/>
      <c r="S191" s="34"/>
      <c r="T191" s="34"/>
    </row>
    <row r="192" spans="1:20" s="4" customFormat="1" ht="116.25" customHeight="1">
      <c r="A192" s="17">
        <v>21</v>
      </c>
      <c r="B192" s="18">
        <v>15346</v>
      </c>
      <c r="C192" s="52">
        <v>2219</v>
      </c>
      <c r="D192" s="52">
        <v>6121</v>
      </c>
      <c r="E192" s="31" t="s">
        <v>893</v>
      </c>
      <c r="F192" s="28">
        <v>7397</v>
      </c>
      <c r="G192" s="28">
        <v>7397</v>
      </c>
      <c r="H192" s="28">
        <v>7397</v>
      </c>
      <c r="I192" s="28">
        <v>3320</v>
      </c>
      <c r="J192" s="28">
        <v>0</v>
      </c>
      <c r="K192" s="28">
        <v>0</v>
      </c>
      <c r="L192" s="300" t="s">
        <v>522</v>
      </c>
      <c r="M192" s="301" t="s">
        <v>604</v>
      </c>
      <c r="N192" s="34"/>
      <c r="O192" s="34"/>
      <c r="P192" s="34"/>
      <c r="Q192" s="34"/>
      <c r="R192" s="34"/>
      <c r="S192" s="34"/>
      <c r="T192" s="34"/>
    </row>
    <row r="193" spans="1:20" s="4" customFormat="1" ht="117.75" customHeight="1">
      <c r="A193" s="290">
        <v>22</v>
      </c>
      <c r="B193" s="18"/>
      <c r="C193" s="52"/>
      <c r="D193" s="52"/>
      <c r="E193" s="31" t="s">
        <v>467</v>
      </c>
      <c r="F193" s="28">
        <v>12819</v>
      </c>
      <c r="G193" s="28">
        <v>12819</v>
      </c>
      <c r="H193" s="28">
        <v>12819</v>
      </c>
      <c r="I193" s="28">
        <v>10964</v>
      </c>
      <c r="J193" s="28">
        <v>0</v>
      </c>
      <c r="K193" s="28">
        <v>0</v>
      </c>
      <c r="L193" s="300" t="s">
        <v>522</v>
      </c>
      <c r="M193" s="301" t="s">
        <v>147</v>
      </c>
      <c r="N193" s="34"/>
      <c r="O193" s="34"/>
      <c r="P193" s="34"/>
      <c r="Q193" s="34"/>
      <c r="R193" s="34"/>
      <c r="S193" s="34"/>
      <c r="T193" s="34"/>
    </row>
    <row r="194" spans="1:20" s="4" customFormat="1" ht="102" customHeight="1">
      <c r="A194" s="17">
        <v>23</v>
      </c>
      <c r="B194" s="18"/>
      <c r="C194" s="52"/>
      <c r="D194" s="52"/>
      <c r="E194" s="31" t="s">
        <v>276</v>
      </c>
      <c r="F194" s="28">
        <v>13800</v>
      </c>
      <c r="G194" s="316"/>
      <c r="H194" s="28"/>
      <c r="I194" s="28">
        <v>0</v>
      </c>
      <c r="J194" s="28">
        <v>9800</v>
      </c>
      <c r="K194" s="28">
        <v>12420</v>
      </c>
      <c r="L194" s="300" t="s">
        <v>522</v>
      </c>
      <c r="M194" s="302" t="s">
        <v>289</v>
      </c>
      <c r="N194" s="34"/>
      <c r="O194" s="34"/>
      <c r="P194" s="34"/>
      <c r="Q194" s="34"/>
      <c r="R194" s="34"/>
      <c r="S194" s="34"/>
      <c r="T194" s="34"/>
    </row>
    <row r="195" spans="1:20" s="4" customFormat="1" ht="112.5" customHeight="1">
      <c r="A195" s="290">
        <v>24</v>
      </c>
      <c r="B195" s="10">
        <v>14781</v>
      </c>
      <c r="C195" s="42">
        <v>2219</v>
      </c>
      <c r="D195" s="42">
        <v>6121</v>
      </c>
      <c r="E195" s="31" t="s">
        <v>224</v>
      </c>
      <c r="F195" s="28">
        <v>96000</v>
      </c>
      <c r="G195" s="28">
        <v>75500</v>
      </c>
      <c r="H195" s="28">
        <v>75500</v>
      </c>
      <c r="I195" s="28">
        <v>0</v>
      </c>
      <c r="J195" s="28">
        <v>0</v>
      </c>
      <c r="K195" s="28">
        <v>33500</v>
      </c>
      <c r="L195" s="300" t="s">
        <v>522</v>
      </c>
      <c r="M195" s="302" t="s">
        <v>912</v>
      </c>
      <c r="N195" s="34"/>
      <c r="O195" s="34"/>
      <c r="P195" s="34"/>
      <c r="Q195" s="34"/>
      <c r="R195" s="34"/>
      <c r="S195" s="34"/>
      <c r="T195" s="34"/>
    </row>
    <row r="196" spans="1:20" s="4" customFormat="1" ht="99.75" customHeight="1">
      <c r="A196" s="17">
        <v>25</v>
      </c>
      <c r="B196" s="18"/>
      <c r="C196" s="52"/>
      <c r="D196" s="52"/>
      <c r="E196" s="318" t="s">
        <v>277</v>
      </c>
      <c r="F196" s="28">
        <v>42000</v>
      </c>
      <c r="G196" s="286" t="s">
        <v>374</v>
      </c>
      <c r="H196" s="28" t="s">
        <v>374</v>
      </c>
      <c r="I196" s="28">
        <v>0</v>
      </c>
      <c r="J196" s="28">
        <v>0</v>
      </c>
      <c r="K196" s="28">
        <v>35700</v>
      </c>
      <c r="L196" s="300" t="s">
        <v>522</v>
      </c>
      <c r="M196" s="319" t="s">
        <v>516</v>
      </c>
      <c r="N196" s="34"/>
      <c r="O196" s="34"/>
      <c r="P196" s="34"/>
      <c r="Q196" s="34"/>
      <c r="R196" s="34"/>
      <c r="S196" s="34"/>
      <c r="T196" s="34"/>
    </row>
    <row r="197" spans="1:20" s="4" customFormat="1" ht="69.75" customHeight="1">
      <c r="A197" s="290">
        <v>26</v>
      </c>
      <c r="B197" s="18">
        <v>15623</v>
      </c>
      <c r="C197" s="52">
        <v>3111</v>
      </c>
      <c r="D197" s="52">
        <v>6121</v>
      </c>
      <c r="E197" s="31" t="s">
        <v>817</v>
      </c>
      <c r="F197" s="28">
        <v>16100</v>
      </c>
      <c r="G197" s="312">
        <v>0</v>
      </c>
      <c r="H197" s="28">
        <v>0</v>
      </c>
      <c r="I197" s="28">
        <v>0</v>
      </c>
      <c r="J197" s="28">
        <v>0</v>
      </c>
      <c r="K197" s="28">
        <v>0</v>
      </c>
      <c r="L197" s="300" t="s">
        <v>522</v>
      </c>
      <c r="M197" s="302" t="s">
        <v>146</v>
      </c>
      <c r="N197" s="34"/>
      <c r="O197" s="34"/>
      <c r="P197" s="34"/>
      <c r="Q197" s="34"/>
      <c r="R197" s="34"/>
      <c r="S197" s="34"/>
      <c r="T197" s="34"/>
    </row>
    <row r="198" spans="1:20" s="4" customFormat="1" ht="116.25" customHeight="1">
      <c r="A198" s="17">
        <v>27</v>
      </c>
      <c r="B198" s="18">
        <v>15456</v>
      </c>
      <c r="C198" s="52">
        <v>2219</v>
      </c>
      <c r="D198" s="52">
        <v>6121</v>
      </c>
      <c r="E198" s="28" t="s">
        <v>79</v>
      </c>
      <c r="F198" s="28">
        <v>11000</v>
      </c>
      <c r="G198" s="312"/>
      <c r="H198" s="28"/>
      <c r="I198" s="28">
        <v>0</v>
      </c>
      <c r="J198" s="28">
        <v>9000</v>
      </c>
      <c r="K198" s="28">
        <v>7200</v>
      </c>
      <c r="L198" s="300" t="s">
        <v>648</v>
      </c>
      <c r="M198" s="301" t="s">
        <v>687</v>
      </c>
      <c r="N198" s="170" t="s">
        <v>62</v>
      </c>
      <c r="O198" s="34"/>
      <c r="P198" s="34"/>
      <c r="Q198" s="34"/>
      <c r="R198" s="34"/>
      <c r="S198" s="34"/>
      <c r="T198" s="34"/>
    </row>
    <row r="199" spans="1:20" s="4" customFormat="1" ht="78.75">
      <c r="A199" s="290">
        <v>28</v>
      </c>
      <c r="B199" s="18"/>
      <c r="C199" s="52"/>
      <c r="E199" s="118" t="s">
        <v>44</v>
      </c>
      <c r="F199" s="28">
        <v>12890</v>
      </c>
      <c r="G199" s="312">
        <v>0</v>
      </c>
      <c r="H199" s="28">
        <v>0</v>
      </c>
      <c r="I199" s="28">
        <v>0</v>
      </c>
      <c r="J199" s="28">
        <v>0</v>
      </c>
      <c r="K199" s="28">
        <v>10964</v>
      </c>
      <c r="L199" s="300" t="s">
        <v>430</v>
      </c>
      <c r="M199" s="28" t="s">
        <v>701</v>
      </c>
      <c r="N199" s="34"/>
      <c r="O199" s="34"/>
      <c r="P199" s="34"/>
      <c r="Q199" s="34"/>
      <c r="R199" s="34"/>
      <c r="S199" s="34"/>
      <c r="T199" s="34"/>
    </row>
    <row r="200" spans="1:20" s="4" customFormat="1" ht="105" customHeight="1">
      <c r="A200" s="17">
        <v>29</v>
      </c>
      <c r="B200" s="18">
        <v>15620</v>
      </c>
      <c r="C200" s="52">
        <v>3111</v>
      </c>
      <c r="D200" s="52">
        <v>6121</v>
      </c>
      <c r="E200" s="28" t="s">
        <v>262</v>
      </c>
      <c r="F200" s="28">
        <v>4000</v>
      </c>
      <c r="G200" s="316"/>
      <c r="H200" s="28"/>
      <c r="I200" s="28">
        <v>0</v>
      </c>
      <c r="J200" s="28">
        <v>0</v>
      </c>
      <c r="K200" s="28">
        <v>0</v>
      </c>
      <c r="L200" s="117" t="s">
        <v>293</v>
      </c>
      <c r="M200" s="28" t="s">
        <v>880</v>
      </c>
      <c r="N200" s="165"/>
      <c r="O200" s="34"/>
      <c r="P200" s="34"/>
      <c r="Q200" s="34"/>
      <c r="R200" s="34"/>
      <c r="S200" s="34"/>
      <c r="T200" s="34"/>
    </row>
    <row r="201" spans="1:20" s="4" customFormat="1" ht="78.75">
      <c r="A201" s="290">
        <v>30</v>
      </c>
      <c r="B201" s="18"/>
      <c r="C201" s="52"/>
      <c r="D201" s="52"/>
      <c r="E201" s="31" t="s">
        <v>850</v>
      </c>
      <c r="F201" s="28">
        <v>2200</v>
      </c>
      <c r="G201" s="316"/>
      <c r="H201" s="28"/>
      <c r="I201" s="28">
        <v>0</v>
      </c>
      <c r="J201" s="28">
        <v>0</v>
      </c>
      <c r="K201" s="28">
        <v>0</v>
      </c>
      <c r="L201" s="117" t="s">
        <v>293</v>
      </c>
      <c r="M201" s="28" t="s">
        <v>427</v>
      </c>
      <c r="N201" s="37"/>
      <c r="O201" s="34"/>
      <c r="P201" s="34"/>
      <c r="Q201" s="34"/>
      <c r="R201" s="34"/>
      <c r="S201" s="34"/>
      <c r="T201" s="34"/>
    </row>
    <row r="202" spans="1:20" s="4" customFormat="1" ht="63">
      <c r="A202" s="17">
        <v>31</v>
      </c>
      <c r="B202" s="18"/>
      <c r="C202" s="52"/>
      <c r="D202" s="52"/>
      <c r="E202" s="31" t="s">
        <v>251</v>
      </c>
      <c r="F202" s="28">
        <v>4100</v>
      </c>
      <c r="G202" s="316"/>
      <c r="H202" s="28"/>
      <c r="I202" s="28">
        <v>0</v>
      </c>
      <c r="J202" s="28">
        <v>0</v>
      </c>
      <c r="K202" s="28">
        <v>1000</v>
      </c>
      <c r="L202" s="117" t="s">
        <v>293</v>
      </c>
      <c r="M202" s="28" t="s">
        <v>541</v>
      </c>
      <c r="N202" s="37"/>
      <c r="O202" s="34"/>
      <c r="P202" s="34"/>
      <c r="Q202" s="34"/>
      <c r="R202" s="34"/>
      <c r="S202" s="34"/>
      <c r="T202" s="34"/>
    </row>
    <row r="203" spans="1:20" s="4" customFormat="1" ht="47.25">
      <c r="A203" s="290">
        <v>32</v>
      </c>
      <c r="B203" s="18"/>
      <c r="C203" s="52"/>
      <c r="D203" s="52"/>
      <c r="E203" s="31" t="s">
        <v>80</v>
      </c>
      <c r="F203" s="28">
        <v>4300</v>
      </c>
      <c r="G203" s="316"/>
      <c r="H203" s="28"/>
      <c r="I203" s="28">
        <v>0</v>
      </c>
      <c r="J203" s="28">
        <v>0</v>
      </c>
      <c r="K203" s="28">
        <v>0</v>
      </c>
      <c r="L203" s="300" t="s">
        <v>31</v>
      </c>
      <c r="M203" s="117" t="s">
        <v>10</v>
      </c>
      <c r="N203" s="34"/>
      <c r="O203" s="34"/>
      <c r="P203" s="34"/>
      <c r="Q203" s="34"/>
      <c r="R203" s="34"/>
      <c r="S203" s="34"/>
      <c r="T203" s="34"/>
    </row>
    <row r="204" spans="1:20" s="4" customFormat="1" ht="47.25">
      <c r="A204" s="17">
        <v>33</v>
      </c>
      <c r="B204" s="18"/>
      <c r="C204" s="52"/>
      <c r="D204" s="52"/>
      <c r="E204" s="31" t="s">
        <v>184</v>
      </c>
      <c r="F204" s="28">
        <v>436</v>
      </c>
      <c r="G204" s="28">
        <v>436</v>
      </c>
      <c r="H204" s="28">
        <v>436</v>
      </c>
      <c r="I204" s="28">
        <v>0</v>
      </c>
      <c r="J204" s="28">
        <v>0</v>
      </c>
      <c r="K204" s="28">
        <v>0</v>
      </c>
      <c r="L204" s="117" t="s">
        <v>106</v>
      </c>
      <c r="M204" s="117" t="s">
        <v>29</v>
      </c>
      <c r="N204" s="37"/>
      <c r="O204" s="34"/>
      <c r="P204" s="34"/>
      <c r="Q204" s="34"/>
      <c r="R204" s="34"/>
      <c r="S204" s="34"/>
      <c r="T204" s="34"/>
    </row>
    <row r="205" spans="1:20" s="308" customFormat="1" ht="47.25">
      <c r="A205" s="290">
        <v>34</v>
      </c>
      <c r="B205" s="18"/>
      <c r="C205" s="18"/>
      <c r="D205" s="18"/>
      <c r="E205" s="31" t="s">
        <v>199</v>
      </c>
      <c r="F205" s="28">
        <v>30000</v>
      </c>
      <c r="G205" s="316"/>
      <c r="H205" s="28"/>
      <c r="I205" s="28">
        <v>0</v>
      </c>
      <c r="J205" s="28">
        <v>0</v>
      </c>
      <c r="K205" s="28">
        <v>0</v>
      </c>
      <c r="L205" s="117" t="s">
        <v>106</v>
      </c>
      <c r="M205" s="117" t="s">
        <v>462</v>
      </c>
      <c r="N205" s="154" t="s">
        <v>319</v>
      </c>
      <c r="O205" s="307"/>
      <c r="P205" s="307"/>
      <c r="Q205" s="307"/>
      <c r="R205" s="307"/>
      <c r="S205" s="307"/>
      <c r="T205" s="307"/>
    </row>
    <row r="206" spans="1:20" s="308" customFormat="1" ht="51.75" customHeight="1">
      <c r="A206" s="17">
        <v>35</v>
      </c>
      <c r="B206" s="18"/>
      <c r="C206" s="18"/>
      <c r="D206" s="18"/>
      <c r="E206" s="31" t="s">
        <v>200</v>
      </c>
      <c r="F206" s="28">
        <v>6000</v>
      </c>
      <c r="G206" s="316"/>
      <c r="H206" s="28"/>
      <c r="I206" s="28">
        <v>0</v>
      </c>
      <c r="J206" s="28">
        <v>0</v>
      </c>
      <c r="K206" s="28">
        <v>0</v>
      </c>
      <c r="L206" s="117" t="s">
        <v>106</v>
      </c>
      <c r="M206" s="117" t="s">
        <v>955</v>
      </c>
      <c r="N206" s="154" t="s">
        <v>319</v>
      </c>
      <c r="O206" s="307"/>
      <c r="P206" s="307"/>
      <c r="Q206" s="307"/>
      <c r="R206" s="307"/>
      <c r="S206" s="307"/>
      <c r="T206" s="307"/>
    </row>
    <row r="207" spans="1:20" s="4" customFormat="1" ht="78.75">
      <c r="A207" s="290">
        <v>36</v>
      </c>
      <c r="B207" s="18"/>
      <c r="C207" s="52"/>
      <c r="D207" s="52"/>
      <c r="E207" s="31" t="s">
        <v>185</v>
      </c>
      <c r="F207" s="28">
        <v>3630</v>
      </c>
      <c r="G207" s="316"/>
      <c r="H207" s="28"/>
      <c r="I207" s="28">
        <v>0</v>
      </c>
      <c r="J207" s="28">
        <v>0</v>
      </c>
      <c r="K207" s="28">
        <v>0</v>
      </c>
      <c r="L207" s="306" t="s">
        <v>424</v>
      </c>
      <c r="M207" s="117" t="s">
        <v>542</v>
      </c>
      <c r="N207" s="34"/>
      <c r="O207" s="34"/>
      <c r="P207" s="34"/>
      <c r="Q207" s="34"/>
      <c r="R207" s="34"/>
      <c r="S207" s="34"/>
      <c r="T207" s="34"/>
    </row>
    <row r="208" spans="1:20" s="4" customFormat="1" ht="63">
      <c r="A208" s="17">
        <v>37</v>
      </c>
      <c r="B208" s="18"/>
      <c r="C208" s="52"/>
      <c r="D208" s="52"/>
      <c r="E208" s="31" t="s">
        <v>676</v>
      </c>
      <c r="F208" s="28">
        <v>9000</v>
      </c>
      <c r="G208" s="312"/>
      <c r="H208" s="28"/>
      <c r="I208" s="180"/>
      <c r="J208" s="28">
        <v>0</v>
      </c>
      <c r="K208" s="28">
        <v>0</v>
      </c>
      <c r="L208" s="300" t="s">
        <v>677</v>
      </c>
      <c r="M208" s="28" t="s">
        <v>515</v>
      </c>
      <c r="N208" s="34"/>
      <c r="O208" s="34"/>
      <c r="P208" s="34"/>
      <c r="Q208" s="34"/>
      <c r="R208" s="34"/>
      <c r="S208" s="34"/>
      <c r="T208" s="34"/>
    </row>
    <row r="209" spans="1:20" s="4" customFormat="1" ht="47.25">
      <c r="A209" s="290">
        <v>38</v>
      </c>
      <c r="B209" s="18"/>
      <c r="C209" s="52"/>
      <c r="D209" s="52"/>
      <c r="E209" s="31" t="s">
        <v>855</v>
      </c>
      <c r="F209" s="28">
        <v>6000</v>
      </c>
      <c r="G209" s="316"/>
      <c r="H209" s="28"/>
      <c r="I209" s="28">
        <v>0</v>
      </c>
      <c r="J209" s="28">
        <v>0</v>
      </c>
      <c r="K209" s="28">
        <v>0</v>
      </c>
      <c r="L209" s="300" t="s">
        <v>677</v>
      </c>
      <c r="M209" s="28" t="s">
        <v>830</v>
      </c>
      <c r="N209" s="34"/>
      <c r="O209" s="34"/>
      <c r="P209" s="34"/>
      <c r="Q209" s="34"/>
      <c r="R209" s="34"/>
      <c r="S209" s="34"/>
      <c r="T209" s="34"/>
    </row>
    <row r="210" spans="1:20" s="4" customFormat="1" ht="96" customHeight="1">
      <c r="A210" s="17">
        <v>39</v>
      </c>
      <c r="B210" s="18"/>
      <c r="C210" s="52"/>
      <c r="D210" s="52"/>
      <c r="E210" s="286" t="s">
        <v>153</v>
      </c>
      <c r="F210" s="28">
        <v>64000</v>
      </c>
      <c r="G210" s="286">
        <v>50</v>
      </c>
      <c r="H210" s="286">
        <v>50</v>
      </c>
      <c r="I210" s="180"/>
      <c r="J210" s="28">
        <v>63500</v>
      </c>
      <c r="K210" s="28">
        <v>36</v>
      </c>
      <c r="L210" s="300" t="s">
        <v>256</v>
      </c>
      <c r="M210" s="301" t="s">
        <v>688</v>
      </c>
      <c r="N210" s="285" t="s">
        <v>586</v>
      </c>
      <c r="O210" s="34"/>
      <c r="P210" s="34"/>
      <c r="Q210" s="34"/>
      <c r="R210" s="34"/>
      <c r="S210" s="34"/>
      <c r="T210" s="34"/>
    </row>
    <row r="211" spans="1:20" s="4" customFormat="1" ht="26.25">
      <c r="A211" s="290">
        <v>40</v>
      </c>
      <c r="B211" s="18">
        <v>25500</v>
      </c>
      <c r="C211" s="52">
        <v>2212</v>
      </c>
      <c r="D211" s="52">
        <v>6121</v>
      </c>
      <c r="E211" s="31" t="s">
        <v>384</v>
      </c>
      <c r="F211" s="189">
        <v>4335</v>
      </c>
      <c r="G211" s="312"/>
      <c r="H211" s="189"/>
      <c r="I211" s="189">
        <v>0</v>
      </c>
      <c r="J211" s="189">
        <v>0</v>
      </c>
      <c r="K211" s="189">
        <v>0</v>
      </c>
      <c r="L211" s="179" t="s">
        <v>708</v>
      </c>
      <c r="M211" s="302" t="s">
        <v>119</v>
      </c>
      <c r="N211" s="34"/>
      <c r="O211" s="34"/>
      <c r="P211" s="34"/>
      <c r="Q211" s="34"/>
      <c r="R211" s="34"/>
      <c r="S211" s="34"/>
      <c r="T211" s="34"/>
    </row>
    <row r="212" spans="1:20" s="4" customFormat="1" ht="26.25">
      <c r="A212" s="17">
        <v>41</v>
      </c>
      <c r="B212" s="18">
        <v>25502</v>
      </c>
      <c r="C212" s="52">
        <v>2212</v>
      </c>
      <c r="D212" s="52">
        <v>6121</v>
      </c>
      <c r="E212" s="31" t="s">
        <v>381</v>
      </c>
      <c r="F212" s="189">
        <v>6630</v>
      </c>
      <c r="G212" s="312"/>
      <c r="H212" s="189"/>
      <c r="I212" s="189">
        <v>0</v>
      </c>
      <c r="J212" s="189">
        <v>0</v>
      </c>
      <c r="K212" s="189">
        <v>0</v>
      </c>
      <c r="L212" s="179" t="s">
        <v>708</v>
      </c>
      <c r="M212" s="302" t="s">
        <v>119</v>
      </c>
      <c r="N212" s="34"/>
      <c r="O212" s="34"/>
      <c r="P212" s="34"/>
      <c r="Q212" s="34"/>
      <c r="R212" s="34"/>
      <c r="S212" s="34"/>
      <c r="T212" s="34"/>
    </row>
    <row r="213" spans="1:20" s="4" customFormat="1" ht="26.25">
      <c r="A213" s="290">
        <v>42</v>
      </c>
      <c r="B213" s="18">
        <v>25537</v>
      </c>
      <c r="C213" s="52">
        <v>2219</v>
      </c>
      <c r="D213" s="52">
        <v>6121</v>
      </c>
      <c r="E213" s="31" t="s">
        <v>468</v>
      </c>
      <c r="F213" s="189">
        <v>4978</v>
      </c>
      <c r="G213" s="312"/>
      <c r="H213" s="189"/>
      <c r="I213" s="189">
        <v>0</v>
      </c>
      <c r="J213" s="189">
        <v>0</v>
      </c>
      <c r="K213" s="189">
        <v>0</v>
      </c>
      <c r="L213" s="179" t="s">
        <v>708</v>
      </c>
      <c r="M213" s="302" t="s">
        <v>119</v>
      </c>
      <c r="N213" s="34"/>
      <c r="O213" s="34"/>
      <c r="P213" s="34"/>
      <c r="Q213" s="34"/>
      <c r="R213" s="34"/>
      <c r="S213" s="34"/>
      <c r="T213" s="34"/>
    </row>
    <row r="214" spans="1:20" s="4" customFormat="1" ht="39">
      <c r="A214" s="17">
        <v>43</v>
      </c>
      <c r="B214" s="18">
        <v>25499</v>
      </c>
      <c r="C214" s="52">
        <v>2219</v>
      </c>
      <c r="D214" s="52">
        <v>6121</v>
      </c>
      <c r="E214" s="31" t="s">
        <v>829</v>
      </c>
      <c r="F214" s="189">
        <v>3000</v>
      </c>
      <c r="G214" s="312"/>
      <c r="H214" s="189"/>
      <c r="I214" s="189">
        <v>0</v>
      </c>
      <c r="J214" s="189">
        <v>0</v>
      </c>
      <c r="K214" s="189">
        <v>0</v>
      </c>
      <c r="L214" s="179" t="s">
        <v>708</v>
      </c>
      <c r="M214" s="302" t="s">
        <v>307</v>
      </c>
      <c r="N214" s="34"/>
      <c r="O214" s="34"/>
      <c r="P214" s="34"/>
      <c r="Q214" s="34"/>
      <c r="R214" s="34"/>
      <c r="S214" s="34"/>
      <c r="T214" s="34"/>
    </row>
    <row r="215" spans="1:20" s="4" customFormat="1" ht="39">
      <c r="A215" s="290">
        <v>44</v>
      </c>
      <c r="B215" s="18">
        <v>25499</v>
      </c>
      <c r="C215" s="52">
        <v>2219</v>
      </c>
      <c r="D215" s="52">
        <v>6121</v>
      </c>
      <c r="E215" s="31" t="s">
        <v>308</v>
      </c>
      <c r="F215" s="189">
        <v>1000</v>
      </c>
      <c r="G215" s="312"/>
      <c r="H215" s="189"/>
      <c r="I215" s="189">
        <v>0</v>
      </c>
      <c r="J215" s="189">
        <v>0</v>
      </c>
      <c r="K215" s="189">
        <v>0</v>
      </c>
      <c r="L215" s="179" t="s">
        <v>708</v>
      </c>
      <c r="M215" s="302" t="s">
        <v>307</v>
      </c>
      <c r="N215" s="34"/>
      <c r="O215" s="34"/>
      <c r="P215" s="34"/>
      <c r="Q215" s="34"/>
      <c r="R215" s="34"/>
      <c r="S215" s="34"/>
      <c r="T215" s="34"/>
    </row>
    <row r="216" spans="1:20" s="4" customFormat="1" ht="51.75">
      <c r="A216" s="17">
        <v>45</v>
      </c>
      <c r="B216" s="18">
        <v>25628</v>
      </c>
      <c r="C216" s="52">
        <v>2219</v>
      </c>
      <c r="D216" s="52">
        <v>6121</v>
      </c>
      <c r="E216" s="31" t="s">
        <v>663</v>
      </c>
      <c r="F216" s="189">
        <v>9400</v>
      </c>
      <c r="G216" s="28">
        <v>50</v>
      </c>
      <c r="H216" s="28">
        <v>50</v>
      </c>
      <c r="I216" s="189">
        <v>0</v>
      </c>
      <c r="J216" s="189">
        <v>0</v>
      </c>
      <c r="K216" s="28">
        <v>3490</v>
      </c>
      <c r="L216" s="179" t="s">
        <v>708</v>
      </c>
      <c r="M216" s="302" t="s">
        <v>689</v>
      </c>
      <c r="N216" s="1" t="s">
        <v>713</v>
      </c>
      <c r="O216" s="34"/>
      <c r="P216" s="34"/>
      <c r="Q216" s="34"/>
      <c r="R216" s="34"/>
      <c r="S216" s="34"/>
      <c r="T216" s="34"/>
    </row>
    <row r="217" spans="1:20" s="4" customFormat="1" ht="26.25">
      <c r="A217" s="290">
        <v>46</v>
      </c>
      <c r="B217" s="18">
        <v>25616</v>
      </c>
      <c r="C217" s="52">
        <v>2219</v>
      </c>
      <c r="D217" s="52">
        <v>6121</v>
      </c>
      <c r="E217" s="28" t="s">
        <v>76</v>
      </c>
      <c r="F217" s="189">
        <v>14800</v>
      </c>
      <c r="G217" s="189"/>
      <c r="H217" s="189"/>
      <c r="I217" s="189">
        <v>0</v>
      </c>
      <c r="J217" s="189">
        <v>0</v>
      </c>
      <c r="K217" s="189">
        <v>0</v>
      </c>
      <c r="L217" s="179" t="s">
        <v>708</v>
      </c>
      <c r="M217" s="302" t="s">
        <v>102</v>
      </c>
      <c r="N217" s="283"/>
      <c r="O217" s="34"/>
      <c r="P217" s="34"/>
      <c r="Q217" s="34"/>
      <c r="R217" s="34"/>
      <c r="S217" s="34"/>
      <c r="T217" s="34"/>
    </row>
    <row r="218" spans="1:20" s="4" customFormat="1" ht="39">
      <c r="A218" s="17">
        <v>47</v>
      </c>
      <c r="B218" s="18">
        <v>25762</v>
      </c>
      <c r="C218" s="52">
        <v>2219</v>
      </c>
      <c r="D218" s="52">
        <v>6121</v>
      </c>
      <c r="E218" s="28" t="s">
        <v>897</v>
      </c>
      <c r="F218" s="189">
        <v>1000</v>
      </c>
      <c r="G218" s="189">
        <v>1000</v>
      </c>
      <c r="H218" s="189">
        <v>1000</v>
      </c>
      <c r="I218" s="180">
        <v>500</v>
      </c>
      <c r="J218" s="189">
        <v>0</v>
      </c>
      <c r="K218" s="189">
        <v>0</v>
      </c>
      <c r="L218" s="179" t="s">
        <v>708</v>
      </c>
      <c r="M218" s="302" t="s">
        <v>270</v>
      </c>
      <c r="N218" s="37" t="s">
        <v>713</v>
      </c>
      <c r="O218" s="34"/>
      <c r="P218" s="34"/>
      <c r="Q218" s="34"/>
      <c r="R218" s="34"/>
      <c r="S218" s="34"/>
      <c r="T218" s="34"/>
    </row>
    <row r="219" spans="1:20" s="4" customFormat="1" ht="26.25">
      <c r="A219" s="290">
        <v>48</v>
      </c>
      <c r="B219" s="18">
        <v>25748</v>
      </c>
      <c r="C219" s="52">
        <v>2219</v>
      </c>
      <c r="D219" s="52">
        <v>6121</v>
      </c>
      <c r="E219" s="31" t="s">
        <v>162</v>
      </c>
      <c r="F219" s="189">
        <v>700</v>
      </c>
      <c r="G219" s="189">
        <v>700</v>
      </c>
      <c r="H219" s="189">
        <v>700</v>
      </c>
      <c r="I219" s="189">
        <v>350</v>
      </c>
      <c r="J219" s="189">
        <v>0</v>
      </c>
      <c r="K219" s="189">
        <v>0</v>
      </c>
      <c r="L219" s="179" t="s">
        <v>708</v>
      </c>
      <c r="M219" s="302" t="s">
        <v>161</v>
      </c>
      <c r="N219" s="37"/>
      <c r="O219" s="34"/>
      <c r="P219" s="34"/>
      <c r="Q219" s="34"/>
      <c r="R219" s="34"/>
      <c r="S219" s="34"/>
      <c r="T219" s="34"/>
    </row>
    <row r="220" spans="1:20" s="4" customFormat="1" ht="26.25">
      <c r="A220" s="17">
        <v>49</v>
      </c>
      <c r="B220" s="18">
        <v>25744</v>
      </c>
      <c r="C220" s="52">
        <v>2219</v>
      </c>
      <c r="D220" s="52">
        <v>6121</v>
      </c>
      <c r="E220" s="28" t="s">
        <v>351</v>
      </c>
      <c r="F220" s="189">
        <v>500</v>
      </c>
      <c r="G220" s="189">
        <v>500</v>
      </c>
      <c r="H220" s="189">
        <v>500</v>
      </c>
      <c r="I220" s="189">
        <v>250</v>
      </c>
      <c r="J220" s="189">
        <v>0</v>
      </c>
      <c r="K220" s="189">
        <v>0</v>
      </c>
      <c r="L220" s="179" t="s">
        <v>708</v>
      </c>
      <c r="M220" s="302" t="s">
        <v>161</v>
      </c>
      <c r="N220" s="37"/>
      <c r="O220" s="34"/>
      <c r="P220" s="34"/>
      <c r="Q220" s="34"/>
      <c r="R220" s="34"/>
      <c r="S220" s="34"/>
      <c r="T220" s="34"/>
    </row>
    <row r="221" spans="1:20" s="4" customFormat="1" ht="26.25">
      <c r="A221" s="290">
        <v>50</v>
      </c>
      <c r="B221" s="18">
        <v>25752</v>
      </c>
      <c r="C221" s="52">
        <v>2219</v>
      </c>
      <c r="D221" s="52">
        <v>6121</v>
      </c>
      <c r="E221" s="31" t="s">
        <v>352</v>
      </c>
      <c r="F221" s="189">
        <v>2700</v>
      </c>
      <c r="G221" s="189">
        <v>2700</v>
      </c>
      <c r="H221" s="189">
        <v>2700</v>
      </c>
      <c r="I221" s="189">
        <v>1300</v>
      </c>
      <c r="J221" s="189">
        <v>0</v>
      </c>
      <c r="K221" s="189">
        <v>0</v>
      </c>
      <c r="L221" s="179" t="s">
        <v>708</v>
      </c>
      <c r="M221" s="302" t="s">
        <v>161</v>
      </c>
      <c r="N221" s="37"/>
      <c r="O221" s="34"/>
      <c r="P221" s="34"/>
      <c r="Q221" s="34"/>
      <c r="R221" s="34"/>
      <c r="S221" s="34"/>
      <c r="T221" s="34"/>
    </row>
    <row r="222" spans="1:20" s="4" customFormat="1" ht="26.25">
      <c r="A222" s="17">
        <v>51</v>
      </c>
      <c r="B222" s="18">
        <v>25749</v>
      </c>
      <c r="C222" s="52">
        <v>2219</v>
      </c>
      <c r="D222" s="52">
        <v>6121</v>
      </c>
      <c r="E222" s="31" t="s">
        <v>353</v>
      </c>
      <c r="F222" s="189">
        <v>780</v>
      </c>
      <c r="G222" s="189">
        <v>780</v>
      </c>
      <c r="H222" s="189">
        <v>780</v>
      </c>
      <c r="I222" s="189">
        <v>350</v>
      </c>
      <c r="J222" s="189">
        <v>0</v>
      </c>
      <c r="K222" s="189">
        <v>0</v>
      </c>
      <c r="L222" s="179" t="s">
        <v>708</v>
      </c>
      <c r="M222" s="302" t="s">
        <v>161</v>
      </c>
      <c r="N222" s="37"/>
      <c r="O222" s="34"/>
      <c r="P222" s="34"/>
      <c r="Q222" s="34"/>
      <c r="R222" s="34"/>
      <c r="S222" s="34"/>
      <c r="T222" s="34"/>
    </row>
    <row r="223" spans="1:20" s="4" customFormat="1" ht="39">
      <c r="A223" s="290">
        <v>52</v>
      </c>
      <c r="B223" s="18">
        <v>25740</v>
      </c>
      <c r="C223" s="52">
        <v>2219</v>
      </c>
      <c r="D223" s="52">
        <v>6121</v>
      </c>
      <c r="E223" s="31" t="s">
        <v>23</v>
      </c>
      <c r="F223" s="189">
        <v>3000</v>
      </c>
      <c r="G223" s="189">
        <v>50</v>
      </c>
      <c r="H223" s="189">
        <v>50</v>
      </c>
      <c r="I223" s="189">
        <v>0</v>
      </c>
      <c r="J223" s="189">
        <v>0</v>
      </c>
      <c r="K223" s="189">
        <v>0</v>
      </c>
      <c r="L223" s="179" t="s">
        <v>708</v>
      </c>
      <c r="M223" s="302" t="s">
        <v>911</v>
      </c>
      <c r="N223" s="37"/>
      <c r="O223" s="34"/>
      <c r="P223" s="34"/>
      <c r="Q223" s="34"/>
      <c r="R223" s="34"/>
      <c r="S223" s="34"/>
      <c r="T223" s="34"/>
    </row>
    <row r="224" spans="1:20" s="4" customFormat="1" ht="26.25">
      <c r="A224" s="17">
        <v>53</v>
      </c>
      <c r="B224" s="18">
        <v>25751</v>
      </c>
      <c r="C224" s="52">
        <v>2219</v>
      </c>
      <c r="D224" s="52">
        <v>6121</v>
      </c>
      <c r="E224" s="28" t="s">
        <v>291</v>
      </c>
      <c r="F224" s="189">
        <v>510</v>
      </c>
      <c r="G224" s="189">
        <v>510</v>
      </c>
      <c r="H224" s="189">
        <v>510</v>
      </c>
      <c r="I224" s="189">
        <v>250</v>
      </c>
      <c r="J224" s="189">
        <v>0</v>
      </c>
      <c r="K224" s="189">
        <v>0</v>
      </c>
      <c r="L224" s="179" t="s">
        <v>708</v>
      </c>
      <c r="M224" s="302" t="s">
        <v>161</v>
      </c>
      <c r="N224" s="34"/>
      <c r="O224" s="34"/>
      <c r="P224" s="34"/>
      <c r="Q224" s="34"/>
      <c r="R224" s="34"/>
      <c r="S224" s="34"/>
      <c r="T224" s="34"/>
    </row>
    <row r="225" spans="1:20" s="4" customFormat="1" ht="39">
      <c r="A225" s="290">
        <v>54</v>
      </c>
      <c r="B225" s="18">
        <v>5665</v>
      </c>
      <c r="C225" s="52">
        <v>2219</v>
      </c>
      <c r="D225" s="52">
        <v>5169</v>
      </c>
      <c r="E225" s="31" t="s">
        <v>309</v>
      </c>
      <c r="F225" s="189">
        <v>6700</v>
      </c>
      <c r="G225" s="312"/>
      <c r="H225" s="189"/>
      <c r="I225" s="189">
        <v>0</v>
      </c>
      <c r="J225" s="189">
        <v>0</v>
      </c>
      <c r="K225" s="189">
        <v>0</v>
      </c>
      <c r="L225" s="179" t="s">
        <v>708</v>
      </c>
      <c r="M225" s="302" t="s">
        <v>406</v>
      </c>
      <c r="N225" s="152"/>
      <c r="O225" s="34"/>
      <c r="P225" s="34"/>
      <c r="Q225" s="34"/>
      <c r="R225" s="34"/>
      <c r="S225" s="34"/>
      <c r="T225" s="34"/>
    </row>
    <row r="226" spans="1:20" s="4" customFormat="1" ht="39">
      <c r="A226" s="17">
        <v>55</v>
      </c>
      <c r="B226" s="18">
        <v>5617</v>
      </c>
      <c r="C226" s="52">
        <v>3313</v>
      </c>
      <c r="D226" s="52">
        <v>6121</v>
      </c>
      <c r="E226" s="31" t="s">
        <v>407</v>
      </c>
      <c r="F226" s="189">
        <v>8600</v>
      </c>
      <c r="G226" s="312"/>
      <c r="H226" s="189"/>
      <c r="I226" s="189">
        <v>0</v>
      </c>
      <c r="J226" s="189">
        <v>0</v>
      </c>
      <c r="K226" s="189">
        <v>0</v>
      </c>
      <c r="L226" s="179" t="s">
        <v>708</v>
      </c>
      <c r="M226" s="302" t="s">
        <v>355</v>
      </c>
      <c r="N226" s="37"/>
      <c r="O226" s="34"/>
      <c r="P226" s="34"/>
      <c r="Q226" s="34"/>
      <c r="R226" s="34"/>
      <c r="S226" s="34"/>
      <c r="T226" s="34"/>
    </row>
    <row r="227" spans="1:20" s="4" customFormat="1" ht="64.5">
      <c r="A227" s="290">
        <v>56</v>
      </c>
      <c r="B227" s="18">
        <v>5618</v>
      </c>
      <c r="C227" s="52">
        <v>3113</v>
      </c>
      <c r="D227" s="52">
        <v>6121</v>
      </c>
      <c r="E227" s="31" t="s">
        <v>14</v>
      </c>
      <c r="F227" s="189">
        <v>4000</v>
      </c>
      <c r="G227" s="312"/>
      <c r="H227" s="189"/>
      <c r="I227" s="189">
        <v>0</v>
      </c>
      <c r="J227" s="189">
        <v>0</v>
      </c>
      <c r="K227" s="189">
        <v>0</v>
      </c>
      <c r="L227" s="179" t="s">
        <v>708</v>
      </c>
      <c r="M227" s="302" t="s">
        <v>690</v>
      </c>
      <c r="N227" s="37"/>
      <c r="O227" s="34"/>
      <c r="P227" s="34"/>
      <c r="Q227" s="34"/>
      <c r="R227" s="34"/>
      <c r="S227" s="34"/>
      <c r="T227" s="34"/>
    </row>
    <row r="228" spans="1:20" s="4" customFormat="1" ht="45.75" customHeight="1">
      <c r="A228" s="17">
        <v>57</v>
      </c>
      <c r="B228" s="18">
        <v>25274</v>
      </c>
      <c r="C228" s="52">
        <v>2212</v>
      </c>
      <c r="D228" s="52">
        <v>6121</v>
      </c>
      <c r="E228" s="28" t="s">
        <v>442</v>
      </c>
      <c r="F228" s="28">
        <v>32300</v>
      </c>
      <c r="G228" s="312"/>
      <c r="H228" s="28"/>
      <c r="I228" s="28">
        <v>0</v>
      </c>
      <c r="J228" s="28">
        <v>0</v>
      </c>
      <c r="K228" s="28">
        <v>0</v>
      </c>
      <c r="L228" s="179" t="s">
        <v>708</v>
      </c>
      <c r="M228" s="302" t="s">
        <v>831</v>
      </c>
      <c r="N228" s="229"/>
      <c r="O228" s="34"/>
      <c r="P228" s="34"/>
      <c r="Q228" s="34"/>
      <c r="R228" s="34"/>
      <c r="S228" s="34"/>
      <c r="T228" s="34"/>
    </row>
    <row r="229" spans="1:20" s="4" customFormat="1" ht="51.75">
      <c r="A229" s="290">
        <v>58</v>
      </c>
      <c r="B229" s="18">
        <v>15406</v>
      </c>
      <c r="C229" s="52">
        <v>3113</v>
      </c>
      <c r="D229" s="52">
        <v>6121</v>
      </c>
      <c r="E229" s="31" t="s">
        <v>851</v>
      </c>
      <c r="F229" s="189">
        <v>8770</v>
      </c>
      <c r="G229" s="312"/>
      <c r="H229" s="189"/>
      <c r="I229" s="28">
        <v>1000</v>
      </c>
      <c r="J229" s="28">
        <v>0</v>
      </c>
      <c r="K229" s="28">
        <v>0</v>
      </c>
      <c r="L229" s="179" t="s">
        <v>708</v>
      </c>
      <c r="M229" s="302" t="s">
        <v>538</v>
      </c>
      <c r="N229" s="37"/>
      <c r="O229" s="34"/>
      <c r="P229" s="34"/>
      <c r="Q229" s="34"/>
      <c r="R229" s="34"/>
      <c r="S229" s="34"/>
      <c r="T229" s="34"/>
    </row>
    <row r="230" spans="1:20" s="4" customFormat="1" ht="39" customHeight="1">
      <c r="A230" s="17">
        <v>59</v>
      </c>
      <c r="B230" s="18">
        <v>15415</v>
      </c>
      <c r="C230" s="52">
        <v>2212</v>
      </c>
      <c r="D230" s="52">
        <v>6121</v>
      </c>
      <c r="E230" s="28" t="s">
        <v>313</v>
      </c>
      <c r="F230" s="28">
        <v>17200</v>
      </c>
      <c r="G230" s="312"/>
      <c r="H230" s="28"/>
      <c r="I230" s="28">
        <v>0</v>
      </c>
      <c r="J230" s="28">
        <v>0</v>
      </c>
      <c r="K230" s="174"/>
      <c r="L230" s="179" t="s">
        <v>708</v>
      </c>
      <c r="M230" s="302" t="s">
        <v>796</v>
      </c>
      <c r="N230" s="34"/>
      <c r="O230" s="34"/>
      <c r="P230" s="34"/>
      <c r="Q230" s="34"/>
      <c r="R230" s="34"/>
      <c r="S230" s="34"/>
      <c r="T230" s="34"/>
    </row>
    <row r="231" spans="1:20" s="4" customFormat="1" ht="39">
      <c r="A231" s="290">
        <v>60</v>
      </c>
      <c r="B231" s="18">
        <v>15682</v>
      </c>
      <c r="C231" s="52">
        <v>3113</v>
      </c>
      <c r="D231" s="52">
        <v>6121</v>
      </c>
      <c r="E231" s="31" t="s">
        <v>411</v>
      </c>
      <c r="F231" s="189">
        <v>400</v>
      </c>
      <c r="G231" s="189">
        <v>400</v>
      </c>
      <c r="H231" s="189">
        <v>400</v>
      </c>
      <c r="I231" s="28">
        <v>0</v>
      </c>
      <c r="J231" s="28">
        <v>0</v>
      </c>
      <c r="K231" s="28">
        <v>0</v>
      </c>
      <c r="L231" s="179" t="s">
        <v>708</v>
      </c>
      <c r="M231" s="302" t="s">
        <v>391</v>
      </c>
      <c r="N231" s="37"/>
      <c r="O231" s="34"/>
      <c r="P231" s="34"/>
      <c r="Q231" s="34"/>
      <c r="R231" s="34"/>
      <c r="S231" s="34"/>
      <c r="T231" s="34"/>
    </row>
    <row r="232" spans="1:20" s="4" customFormat="1" ht="15.75">
      <c r="A232" s="17">
        <v>61</v>
      </c>
      <c r="B232" s="18">
        <v>15757</v>
      </c>
      <c r="C232" s="52">
        <v>2219</v>
      </c>
      <c r="D232" s="52">
        <v>6121</v>
      </c>
      <c r="E232" s="31" t="s">
        <v>461</v>
      </c>
      <c r="F232" s="189">
        <v>12000</v>
      </c>
      <c r="G232" s="189">
        <v>50</v>
      </c>
      <c r="H232" s="189">
        <v>50</v>
      </c>
      <c r="I232" s="28">
        <v>0</v>
      </c>
      <c r="J232" s="189">
        <v>11950</v>
      </c>
      <c r="K232" s="28">
        <v>0</v>
      </c>
      <c r="L232" s="179" t="s">
        <v>708</v>
      </c>
      <c r="M232" s="302" t="s">
        <v>38</v>
      </c>
      <c r="N232" s="34"/>
      <c r="O232" s="34"/>
      <c r="P232" s="34"/>
      <c r="Q232" s="34"/>
      <c r="R232" s="34"/>
      <c r="S232" s="34"/>
      <c r="T232" s="34"/>
    </row>
    <row r="233" spans="1:20" s="4" customFormat="1" ht="15.75">
      <c r="A233" s="290">
        <v>62</v>
      </c>
      <c r="B233" s="18">
        <v>15756</v>
      </c>
      <c r="C233" s="52">
        <v>2219</v>
      </c>
      <c r="D233" s="52">
        <v>6121</v>
      </c>
      <c r="E233" s="31" t="s">
        <v>91</v>
      </c>
      <c r="F233" s="189">
        <v>15000</v>
      </c>
      <c r="G233" s="189">
        <v>50</v>
      </c>
      <c r="H233" s="189">
        <v>50</v>
      </c>
      <c r="I233" s="28">
        <v>0</v>
      </c>
      <c r="J233" s="189">
        <v>14950</v>
      </c>
      <c r="K233" s="28">
        <v>0</v>
      </c>
      <c r="L233" s="179" t="s">
        <v>708</v>
      </c>
      <c r="M233" s="302" t="s">
        <v>38</v>
      </c>
      <c r="N233" s="34"/>
      <c r="O233" s="34"/>
      <c r="P233" s="34"/>
      <c r="Q233" s="34"/>
      <c r="R233" s="34"/>
      <c r="S233" s="34"/>
      <c r="T233" s="34"/>
    </row>
    <row r="234" spans="1:20" s="4" customFormat="1" ht="51.75">
      <c r="A234" s="17">
        <v>63</v>
      </c>
      <c r="B234" s="18"/>
      <c r="C234" s="52"/>
      <c r="D234" s="52"/>
      <c r="E234" s="31" t="s">
        <v>627</v>
      </c>
      <c r="F234" s="189">
        <v>2440</v>
      </c>
      <c r="G234" s="189">
        <v>2440</v>
      </c>
      <c r="H234" s="189">
        <v>2440</v>
      </c>
      <c r="I234" s="189">
        <v>0</v>
      </c>
      <c r="J234" s="189">
        <v>0</v>
      </c>
      <c r="K234" s="189">
        <v>0</v>
      </c>
      <c r="L234" s="179" t="s">
        <v>708</v>
      </c>
      <c r="M234" s="301" t="s">
        <v>759</v>
      </c>
      <c r="N234" s="34"/>
      <c r="O234" s="34"/>
      <c r="P234" s="34"/>
      <c r="Q234" s="34"/>
      <c r="R234" s="34"/>
      <c r="S234" s="34"/>
      <c r="T234" s="34"/>
    </row>
    <row r="235" spans="1:20" s="4" customFormat="1" ht="60.75" customHeight="1">
      <c r="A235" s="290">
        <v>64</v>
      </c>
      <c r="B235" s="18">
        <v>15528</v>
      </c>
      <c r="C235" s="52">
        <v>2219</v>
      </c>
      <c r="D235" s="52">
        <v>6121</v>
      </c>
      <c r="E235" s="31" t="s">
        <v>887</v>
      </c>
      <c r="F235" s="189">
        <v>52000</v>
      </c>
      <c r="G235" s="312"/>
      <c r="H235" s="28"/>
      <c r="I235" s="189">
        <v>0</v>
      </c>
      <c r="J235" s="189">
        <v>0</v>
      </c>
      <c r="K235" s="189">
        <v>0</v>
      </c>
      <c r="L235" s="179" t="s">
        <v>708</v>
      </c>
      <c r="M235" s="302" t="s">
        <v>888</v>
      </c>
      <c r="N235" s="152"/>
      <c r="O235" s="34"/>
      <c r="P235" s="34"/>
      <c r="Q235" s="34"/>
      <c r="R235" s="34"/>
      <c r="S235" s="34"/>
      <c r="T235" s="34"/>
    </row>
    <row r="236" spans="1:20" s="4" customFormat="1" ht="31.5">
      <c r="A236" s="17">
        <v>65</v>
      </c>
      <c r="B236" s="18">
        <v>15529</v>
      </c>
      <c r="C236" s="52">
        <v>2219</v>
      </c>
      <c r="D236" s="52">
        <v>6121</v>
      </c>
      <c r="E236" s="31" t="s">
        <v>889</v>
      </c>
      <c r="F236" s="189">
        <v>21000</v>
      </c>
      <c r="G236" s="312"/>
      <c r="H236" s="28"/>
      <c r="I236" s="189">
        <v>0</v>
      </c>
      <c r="J236" s="189">
        <v>0</v>
      </c>
      <c r="K236" s="189">
        <v>0</v>
      </c>
      <c r="L236" s="179" t="s">
        <v>708</v>
      </c>
      <c r="M236" s="302" t="s">
        <v>888</v>
      </c>
      <c r="N236" s="152"/>
      <c r="O236" s="34"/>
      <c r="P236" s="34"/>
      <c r="Q236" s="34"/>
      <c r="R236" s="34"/>
      <c r="S236" s="34"/>
      <c r="T236" s="34"/>
    </row>
    <row r="237" spans="1:20" s="4" customFormat="1" ht="63">
      <c r="A237" s="290">
        <v>66</v>
      </c>
      <c r="B237" s="18">
        <v>15549</v>
      </c>
      <c r="C237" s="52">
        <v>2219</v>
      </c>
      <c r="D237" s="52">
        <v>6121</v>
      </c>
      <c r="E237" s="31" t="s">
        <v>848</v>
      </c>
      <c r="F237" s="28">
        <v>5200</v>
      </c>
      <c r="G237" s="28">
        <v>2188</v>
      </c>
      <c r="H237" s="28">
        <v>2188</v>
      </c>
      <c r="I237" s="28">
        <v>0</v>
      </c>
      <c r="J237" s="28">
        <v>0</v>
      </c>
      <c r="K237" s="28">
        <v>0</v>
      </c>
      <c r="L237" s="179" t="s">
        <v>708</v>
      </c>
      <c r="M237" s="174" t="s">
        <v>186</v>
      </c>
      <c r="N237" s="151"/>
      <c r="O237" s="34"/>
      <c r="P237" s="34"/>
      <c r="Q237" s="34"/>
      <c r="R237" s="34"/>
      <c r="S237" s="34"/>
      <c r="T237" s="34"/>
    </row>
    <row r="238" spans="1:20" s="4" customFormat="1" ht="15.75">
      <c r="A238" s="17">
        <v>67</v>
      </c>
      <c r="B238" s="18">
        <v>15679</v>
      </c>
      <c r="C238" s="52">
        <v>2219</v>
      </c>
      <c r="D238" s="52">
        <v>6121</v>
      </c>
      <c r="E238" s="31" t="s">
        <v>629</v>
      </c>
      <c r="F238" s="189">
        <v>1400</v>
      </c>
      <c r="G238" s="312"/>
      <c r="H238" s="189"/>
      <c r="I238" s="28">
        <v>0</v>
      </c>
      <c r="J238" s="28">
        <v>0</v>
      </c>
      <c r="K238" s="28">
        <v>0</v>
      </c>
      <c r="L238" s="179" t="s">
        <v>708</v>
      </c>
      <c r="M238" s="302" t="s">
        <v>890</v>
      </c>
      <c r="N238" s="34"/>
      <c r="O238" s="34"/>
      <c r="P238" s="34"/>
      <c r="Q238" s="34"/>
      <c r="R238" s="34"/>
      <c r="S238" s="34"/>
      <c r="T238" s="34"/>
    </row>
    <row r="239" spans="1:20" s="4" customFormat="1" ht="66.75" customHeight="1">
      <c r="A239" s="290">
        <v>68</v>
      </c>
      <c r="B239" s="18">
        <v>15683</v>
      </c>
      <c r="C239" s="52">
        <v>3111</v>
      </c>
      <c r="D239" s="52">
        <v>6121</v>
      </c>
      <c r="E239" s="28" t="s">
        <v>631</v>
      </c>
      <c r="F239" s="189">
        <v>8000</v>
      </c>
      <c r="G239" s="312"/>
      <c r="H239" s="189"/>
      <c r="I239" s="28">
        <v>0</v>
      </c>
      <c r="J239" s="28">
        <v>0</v>
      </c>
      <c r="K239" s="28">
        <v>6500</v>
      </c>
      <c r="L239" s="179" t="s">
        <v>708</v>
      </c>
      <c r="M239" s="302" t="s">
        <v>120</v>
      </c>
      <c r="N239" s="229"/>
      <c r="O239" s="34"/>
      <c r="P239" s="34"/>
      <c r="Q239" s="34"/>
      <c r="R239" s="34"/>
      <c r="S239" s="34"/>
      <c r="T239" s="34"/>
    </row>
    <row r="240" spans="1:20" s="4" customFormat="1" ht="18">
      <c r="A240" s="17">
        <v>69</v>
      </c>
      <c r="B240" s="18">
        <v>15552</v>
      </c>
      <c r="C240" s="52">
        <v>3421</v>
      </c>
      <c r="D240" s="52">
        <v>6121</v>
      </c>
      <c r="E240" s="28" t="s">
        <v>634</v>
      </c>
      <c r="F240" s="189">
        <v>4600</v>
      </c>
      <c r="G240" s="312"/>
      <c r="H240" s="189"/>
      <c r="I240" s="28">
        <v>0</v>
      </c>
      <c r="J240" s="28">
        <v>0</v>
      </c>
      <c r="K240" s="28">
        <v>0</v>
      </c>
      <c r="L240" s="179" t="s">
        <v>708</v>
      </c>
      <c r="M240" s="302" t="s">
        <v>891</v>
      </c>
      <c r="N240" s="152"/>
      <c r="O240" s="34"/>
      <c r="P240" s="34"/>
      <c r="Q240" s="34"/>
      <c r="R240" s="34"/>
      <c r="S240" s="34"/>
      <c r="T240" s="34"/>
    </row>
    <row r="241" spans="1:20" s="4" customFormat="1" ht="34.5" customHeight="1">
      <c r="A241" s="290">
        <v>70</v>
      </c>
      <c r="B241" s="18">
        <v>15746</v>
      </c>
      <c r="C241" s="52">
        <v>2221</v>
      </c>
      <c r="D241" s="52">
        <v>6121</v>
      </c>
      <c r="E241" s="31" t="s">
        <v>633</v>
      </c>
      <c r="F241" s="174">
        <v>950</v>
      </c>
      <c r="G241" s="315"/>
      <c r="H241" s="174"/>
      <c r="I241" s="28">
        <v>0</v>
      </c>
      <c r="J241" s="28">
        <v>0</v>
      </c>
      <c r="K241" s="28">
        <v>0</v>
      </c>
      <c r="L241" s="179" t="s">
        <v>708</v>
      </c>
      <c r="M241" s="302" t="s">
        <v>892</v>
      </c>
      <c r="N241" s="34"/>
      <c r="O241" s="34"/>
      <c r="P241" s="34"/>
      <c r="Q241" s="34"/>
      <c r="R241" s="34"/>
      <c r="S241" s="34"/>
      <c r="T241" s="34"/>
    </row>
    <row r="242" spans="1:20" s="4" customFormat="1" ht="31.5">
      <c r="A242" s="17">
        <v>71</v>
      </c>
      <c r="B242" s="18">
        <v>15747</v>
      </c>
      <c r="C242" s="52">
        <v>4333</v>
      </c>
      <c r="D242" s="52">
        <v>6121</v>
      </c>
      <c r="E242" s="227" t="s">
        <v>942</v>
      </c>
      <c r="F242" s="228">
        <v>17500</v>
      </c>
      <c r="G242" s="315"/>
      <c r="H242" s="227"/>
      <c r="I242" s="28">
        <v>0</v>
      </c>
      <c r="J242" s="228">
        <v>17500</v>
      </c>
      <c r="K242" s="228">
        <v>15000</v>
      </c>
      <c r="L242" s="227" t="s">
        <v>708</v>
      </c>
      <c r="M242" s="302" t="s">
        <v>952</v>
      </c>
      <c r="N242" s="34"/>
      <c r="O242" s="34"/>
      <c r="P242" s="34"/>
      <c r="Q242" s="34"/>
      <c r="R242" s="34"/>
      <c r="S242" s="34"/>
      <c r="T242" s="34"/>
    </row>
    <row r="243" spans="1:20" s="4" customFormat="1" ht="39">
      <c r="A243" s="290">
        <v>72</v>
      </c>
      <c r="B243" s="18">
        <v>14864</v>
      </c>
      <c r="C243" s="52">
        <v>2212</v>
      </c>
      <c r="D243" s="52">
        <v>6121</v>
      </c>
      <c r="E243" s="31" t="s">
        <v>672</v>
      </c>
      <c r="F243" s="28">
        <v>61600</v>
      </c>
      <c r="G243" s="28">
        <v>0</v>
      </c>
      <c r="H243" s="28">
        <v>0</v>
      </c>
      <c r="I243" s="28">
        <v>0</v>
      </c>
      <c r="J243" s="28">
        <v>0</v>
      </c>
      <c r="K243" s="28">
        <v>0</v>
      </c>
      <c r="L243" s="179" t="s">
        <v>708</v>
      </c>
      <c r="M243" s="302" t="s">
        <v>273</v>
      </c>
      <c r="N243" s="152" t="s">
        <v>883</v>
      </c>
      <c r="O243" s="34"/>
      <c r="P243" s="34"/>
      <c r="Q243" s="34"/>
      <c r="R243" s="34"/>
      <c r="S243" s="34"/>
      <c r="T243" s="34"/>
    </row>
    <row r="244" spans="1:20" s="4" customFormat="1" ht="26.25">
      <c r="A244" s="17">
        <v>73</v>
      </c>
      <c r="B244" s="18">
        <v>14979</v>
      </c>
      <c r="C244" s="52">
        <v>2219</v>
      </c>
      <c r="D244" s="52">
        <v>6121</v>
      </c>
      <c r="E244" s="31" t="s">
        <v>219</v>
      </c>
      <c r="F244" s="28">
        <v>1200</v>
      </c>
      <c r="G244" s="28">
        <v>1200</v>
      </c>
      <c r="H244" s="28">
        <v>1200</v>
      </c>
      <c r="I244" s="28">
        <v>0</v>
      </c>
      <c r="J244" s="28">
        <v>0</v>
      </c>
      <c r="K244" s="28">
        <v>0</v>
      </c>
      <c r="L244" s="179" t="s">
        <v>708</v>
      </c>
      <c r="M244" s="302" t="s">
        <v>950</v>
      </c>
      <c r="N244" s="34"/>
      <c r="O244" s="34"/>
      <c r="P244" s="34"/>
      <c r="Q244" s="34"/>
      <c r="R244" s="34"/>
      <c r="S244" s="34"/>
      <c r="T244" s="34"/>
    </row>
    <row r="245" spans="1:20" s="4" customFormat="1" ht="51.75">
      <c r="A245" s="290">
        <v>74</v>
      </c>
      <c r="B245" s="18">
        <v>15630</v>
      </c>
      <c r="C245" s="52">
        <v>2212</v>
      </c>
      <c r="D245" s="52">
        <v>6121</v>
      </c>
      <c r="E245" s="118" t="s">
        <v>979</v>
      </c>
      <c r="F245" s="28">
        <v>7500</v>
      </c>
      <c r="G245" s="28">
        <v>3500</v>
      </c>
      <c r="H245" s="28">
        <v>3500</v>
      </c>
      <c r="I245" s="28">
        <v>0</v>
      </c>
      <c r="J245" s="28">
        <v>0</v>
      </c>
      <c r="K245" s="28">
        <v>0</v>
      </c>
      <c r="L245" s="179" t="s">
        <v>708</v>
      </c>
      <c r="M245" s="302" t="s">
        <v>488</v>
      </c>
      <c r="N245" s="34"/>
      <c r="O245" s="34"/>
      <c r="P245" s="34"/>
      <c r="Q245" s="34"/>
      <c r="R245" s="34"/>
      <c r="S245" s="34"/>
      <c r="T245" s="34"/>
    </row>
    <row r="246" spans="1:20" s="4" customFormat="1" ht="141" customHeight="1">
      <c r="A246" s="17">
        <v>75</v>
      </c>
      <c r="B246" s="18">
        <v>14367</v>
      </c>
      <c r="C246" s="52">
        <v>2219</v>
      </c>
      <c r="D246" s="52">
        <v>6121</v>
      </c>
      <c r="E246" s="31" t="s">
        <v>951</v>
      </c>
      <c r="F246" s="28">
        <v>5700</v>
      </c>
      <c r="G246" s="312"/>
      <c r="H246" s="28"/>
      <c r="I246" s="28">
        <v>3491</v>
      </c>
      <c r="J246" s="28">
        <v>0</v>
      </c>
      <c r="K246" s="28">
        <v>0</v>
      </c>
      <c r="L246" s="179" t="s">
        <v>708</v>
      </c>
      <c r="M246" s="302" t="s">
        <v>514</v>
      </c>
      <c r="N246" s="37"/>
      <c r="O246" s="34"/>
      <c r="P246" s="34"/>
      <c r="Q246" s="34"/>
      <c r="R246" s="34"/>
      <c r="S246" s="34"/>
      <c r="T246" s="34"/>
    </row>
    <row r="247" spans="1:20" s="4" customFormat="1" ht="39">
      <c r="A247" s="290">
        <v>76</v>
      </c>
      <c r="B247" s="18">
        <v>15271</v>
      </c>
      <c r="C247" s="52">
        <v>2221</v>
      </c>
      <c r="D247" s="52">
        <v>6121</v>
      </c>
      <c r="E247" s="31" t="s">
        <v>841</v>
      </c>
      <c r="F247" s="28">
        <v>5000</v>
      </c>
      <c r="G247" s="312"/>
      <c r="H247" s="28"/>
      <c r="I247" s="28">
        <v>0</v>
      </c>
      <c r="J247" s="28">
        <v>0</v>
      </c>
      <c r="K247" s="28">
        <v>0</v>
      </c>
      <c r="L247" s="179" t="s">
        <v>708</v>
      </c>
      <c r="M247" s="302" t="s">
        <v>489</v>
      </c>
      <c r="N247" s="34"/>
      <c r="O247" s="34"/>
      <c r="P247" s="34"/>
      <c r="Q247" s="34"/>
      <c r="R247" s="34"/>
      <c r="S247" s="34"/>
      <c r="T247" s="34"/>
    </row>
    <row r="248" spans="1:20" s="4" customFormat="1" ht="15.75">
      <c r="A248" s="17">
        <v>77</v>
      </c>
      <c r="B248" s="18"/>
      <c r="C248" s="52"/>
      <c r="D248" s="52"/>
      <c r="E248" s="254" t="s">
        <v>842</v>
      </c>
      <c r="F248" s="148">
        <v>2800</v>
      </c>
      <c r="G248" s="314"/>
      <c r="H248" s="148"/>
      <c r="I248" s="148">
        <v>0</v>
      </c>
      <c r="J248" s="148">
        <v>0</v>
      </c>
      <c r="K248" s="148">
        <v>0</v>
      </c>
      <c r="L248" s="179" t="s">
        <v>708</v>
      </c>
      <c r="M248" s="160" t="s">
        <v>843</v>
      </c>
      <c r="N248" s="34"/>
      <c r="O248" s="34"/>
      <c r="P248" s="34"/>
      <c r="Q248" s="34"/>
      <c r="R248" s="34"/>
      <c r="S248" s="34"/>
      <c r="T248" s="34"/>
    </row>
    <row r="249" spans="1:20" s="4" customFormat="1" ht="65.25" customHeight="1">
      <c r="A249" s="290">
        <v>78</v>
      </c>
      <c r="B249" s="18">
        <v>14800</v>
      </c>
      <c r="C249" s="52">
        <v>2212</v>
      </c>
      <c r="D249" s="52">
        <v>6121</v>
      </c>
      <c r="E249" s="31" t="s">
        <v>639</v>
      </c>
      <c r="F249" s="28">
        <v>30000</v>
      </c>
      <c r="G249" s="312"/>
      <c r="H249" s="28"/>
      <c r="I249" s="28">
        <v>0</v>
      </c>
      <c r="J249" s="28">
        <v>29950</v>
      </c>
      <c r="K249" s="28">
        <v>0</v>
      </c>
      <c r="L249" s="179" t="s">
        <v>708</v>
      </c>
      <c r="M249" s="301" t="s">
        <v>568</v>
      </c>
      <c r="N249" s="37"/>
      <c r="O249" s="34"/>
      <c r="P249" s="34"/>
      <c r="Q249" s="34"/>
      <c r="R249" s="34"/>
      <c r="S249" s="34"/>
      <c r="T249" s="34"/>
    </row>
    <row r="250" spans="1:20" s="4" customFormat="1" ht="73.5" customHeight="1">
      <c r="A250" s="17">
        <v>79</v>
      </c>
      <c r="B250" s="18">
        <v>14763</v>
      </c>
      <c r="C250" s="52">
        <v>3625</v>
      </c>
      <c r="D250" s="52">
        <v>6121</v>
      </c>
      <c r="E250" s="31" t="s">
        <v>881</v>
      </c>
      <c r="F250" s="28">
        <v>17000</v>
      </c>
      <c r="G250" s="28">
        <v>50</v>
      </c>
      <c r="H250" s="28">
        <v>50</v>
      </c>
      <c r="I250" s="28">
        <v>0</v>
      </c>
      <c r="J250" s="28">
        <v>17000</v>
      </c>
      <c r="K250" s="180">
        <v>17000</v>
      </c>
      <c r="L250" s="179" t="s">
        <v>708</v>
      </c>
      <c r="M250" s="302" t="s">
        <v>714</v>
      </c>
      <c r="N250" s="34"/>
      <c r="O250" s="34"/>
      <c r="P250" s="34"/>
      <c r="Q250" s="34"/>
      <c r="R250" s="34"/>
      <c r="S250" s="34"/>
      <c r="T250" s="34"/>
    </row>
    <row r="251" spans="1:20" s="4" customFormat="1" ht="95.25" customHeight="1">
      <c r="A251" s="290">
        <v>80</v>
      </c>
      <c r="B251" s="18">
        <v>15326</v>
      </c>
      <c r="C251" s="52">
        <v>2212</v>
      </c>
      <c r="D251" s="52">
        <v>6121</v>
      </c>
      <c r="E251" s="31" t="s">
        <v>153</v>
      </c>
      <c r="F251" s="28">
        <v>34560</v>
      </c>
      <c r="G251" s="28">
        <v>50</v>
      </c>
      <c r="H251" s="28">
        <v>50</v>
      </c>
      <c r="I251" s="28">
        <v>0</v>
      </c>
      <c r="J251" s="28">
        <v>34510</v>
      </c>
      <c r="K251" s="180">
        <v>34510</v>
      </c>
      <c r="L251" s="179" t="s">
        <v>708</v>
      </c>
      <c r="M251" s="301" t="s">
        <v>358</v>
      </c>
      <c r="N251" s="284"/>
      <c r="O251" s="34"/>
      <c r="P251" s="34"/>
      <c r="Q251" s="34"/>
      <c r="R251" s="34"/>
      <c r="S251" s="34"/>
      <c r="T251" s="34"/>
    </row>
    <row r="252" spans="1:20" s="4" customFormat="1" ht="15.75">
      <c r="A252" s="17">
        <v>81</v>
      </c>
      <c r="B252" s="18">
        <v>14340</v>
      </c>
      <c r="C252" s="52">
        <v>4343</v>
      </c>
      <c r="D252" s="52">
        <v>6121</v>
      </c>
      <c r="E252" s="31" t="s">
        <v>667</v>
      </c>
      <c r="F252" s="28">
        <v>6400</v>
      </c>
      <c r="G252" s="312"/>
      <c r="H252" s="28"/>
      <c r="I252" s="28">
        <v>0</v>
      </c>
      <c r="J252" s="28">
        <v>0</v>
      </c>
      <c r="K252" s="28">
        <v>0</v>
      </c>
      <c r="L252" s="179" t="s">
        <v>708</v>
      </c>
      <c r="M252" s="302" t="s">
        <v>320</v>
      </c>
      <c r="N252" s="37"/>
      <c r="O252" s="34"/>
      <c r="P252" s="34"/>
      <c r="Q252" s="34"/>
      <c r="R252" s="34"/>
      <c r="S252" s="34"/>
      <c r="T252" s="34"/>
    </row>
    <row r="253" spans="1:20" s="4" customFormat="1" ht="129" customHeight="1">
      <c r="A253" s="290">
        <v>82</v>
      </c>
      <c r="B253" s="18">
        <v>15319</v>
      </c>
      <c r="C253" s="52">
        <v>3745</v>
      </c>
      <c r="D253" s="52">
        <v>6121</v>
      </c>
      <c r="E253" s="31" t="s">
        <v>606</v>
      </c>
      <c r="F253" s="28">
        <v>27000</v>
      </c>
      <c r="G253" s="28">
        <v>50</v>
      </c>
      <c r="H253" s="28">
        <v>50</v>
      </c>
      <c r="I253" s="28">
        <v>0</v>
      </c>
      <c r="J253" s="28">
        <v>25000</v>
      </c>
      <c r="K253" s="28">
        <v>18000</v>
      </c>
      <c r="L253" s="179" t="s">
        <v>708</v>
      </c>
      <c r="M253" s="301" t="s">
        <v>569</v>
      </c>
      <c r="N253" s="34"/>
      <c r="O253" s="34"/>
      <c r="P253" s="34"/>
      <c r="Q253" s="34"/>
      <c r="R253" s="34"/>
      <c r="S253" s="34"/>
      <c r="T253" s="34"/>
    </row>
    <row r="254" spans="1:20" s="4" customFormat="1" ht="51.75">
      <c r="A254" s="17">
        <v>83</v>
      </c>
      <c r="B254" s="18">
        <v>15735</v>
      </c>
      <c r="C254" s="52">
        <v>2219</v>
      </c>
      <c r="D254" s="52">
        <v>6121</v>
      </c>
      <c r="E254" s="28" t="s">
        <v>847</v>
      </c>
      <c r="F254" s="28">
        <v>1000</v>
      </c>
      <c r="G254" s="312"/>
      <c r="H254" s="28"/>
      <c r="I254" s="28">
        <v>0</v>
      </c>
      <c r="J254" s="28">
        <v>0</v>
      </c>
      <c r="K254" s="28">
        <v>400</v>
      </c>
      <c r="L254" s="179" t="s">
        <v>708</v>
      </c>
      <c r="M254" s="301" t="s">
        <v>570</v>
      </c>
      <c r="N254" s="165" t="s">
        <v>490</v>
      </c>
      <c r="O254" s="34"/>
      <c r="P254" s="34"/>
      <c r="Q254" s="34"/>
      <c r="R254" s="34"/>
      <c r="S254" s="34"/>
      <c r="T254" s="34"/>
    </row>
    <row r="255" spans="1:20" s="4" customFormat="1" ht="81.75" customHeight="1">
      <c r="A255" s="290">
        <v>84</v>
      </c>
      <c r="B255" s="18"/>
      <c r="C255" s="52"/>
      <c r="D255" s="52"/>
      <c r="E255" s="31" t="s">
        <v>225</v>
      </c>
      <c r="F255" s="28">
        <v>98300</v>
      </c>
      <c r="G255" s="312"/>
      <c r="H255" s="28"/>
      <c r="I255" s="28">
        <v>0</v>
      </c>
      <c r="J255" s="28">
        <v>0</v>
      </c>
      <c r="K255" s="28">
        <v>33000</v>
      </c>
      <c r="L255" s="179" t="s">
        <v>708</v>
      </c>
      <c r="M255" s="28" t="s">
        <v>232</v>
      </c>
      <c r="N255" s="34"/>
      <c r="O255" s="34"/>
      <c r="P255" s="34"/>
      <c r="Q255" s="34"/>
      <c r="R255" s="34"/>
      <c r="S255" s="34"/>
      <c r="T255" s="34"/>
    </row>
    <row r="256" spans="1:20" s="4" customFormat="1" ht="34.5" customHeight="1">
      <c r="A256" s="17">
        <v>85</v>
      </c>
      <c r="B256" s="18"/>
      <c r="C256" s="52"/>
      <c r="D256" s="52"/>
      <c r="E256" s="31" t="s">
        <v>376</v>
      </c>
      <c r="F256" s="28">
        <v>1500</v>
      </c>
      <c r="G256" s="28">
        <v>1500</v>
      </c>
      <c r="H256" s="28">
        <v>1500</v>
      </c>
      <c r="I256" s="28">
        <v>750</v>
      </c>
      <c r="J256" s="28">
        <v>0</v>
      </c>
      <c r="K256" s="28">
        <v>0</v>
      </c>
      <c r="L256" s="179" t="s">
        <v>708</v>
      </c>
      <c r="M256" s="28" t="s">
        <v>305</v>
      </c>
      <c r="N256" s="34" t="s">
        <v>713</v>
      </c>
      <c r="O256" s="34"/>
      <c r="P256" s="34"/>
      <c r="Q256" s="34"/>
      <c r="R256" s="34"/>
      <c r="S256" s="34"/>
      <c r="T256" s="34"/>
    </row>
    <row r="257" spans="1:20" s="4" customFormat="1" ht="15.75">
      <c r="A257" s="290">
        <v>86</v>
      </c>
      <c r="B257" s="18"/>
      <c r="C257" s="52"/>
      <c r="D257" s="52"/>
      <c r="E257" s="31" t="s">
        <v>107</v>
      </c>
      <c r="F257" s="28">
        <v>1000</v>
      </c>
      <c r="G257" s="28">
        <v>1000</v>
      </c>
      <c r="H257" s="28">
        <v>1000</v>
      </c>
      <c r="I257" s="28">
        <v>0</v>
      </c>
      <c r="J257" s="28">
        <v>0</v>
      </c>
      <c r="K257" s="28">
        <v>0</v>
      </c>
      <c r="L257" s="179"/>
      <c r="M257" s="28" t="s">
        <v>814</v>
      </c>
      <c r="N257" s="34"/>
      <c r="O257" s="34"/>
      <c r="P257" s="34"/>
      <c r="Q257" s="34"/>
      <c r="R257" s="34"/>
      <c r="S257" s="34"/>
      <c r="T257" s="34"/>
    </row>
    <row r="258" spans="1:20" s="4" customFormat="1" ht="158.25" customHeight="1">
      <c r="A258" s="17">
        <v>87</v>
      </c>
      <c r="B258" s="18"/>
      <c r="C258" s="52"/>
      <c r="D258" s="52"/>
      <c r="E258" s="31" t="s">
        <v>15</v>
      </c>
      <c r="F258" s="28">
        <v>830</v>
      </c>
      <c r="G258" s="312">
        <v>0</v>
      </c>
      <c r="H258" s="28">
        <v>0</v>
      </c>
      <c r="I258" s="28">
        <v>0</v>
      </c>
      <c r="J258" s="28">
        <v>0</v>
      </c>
      <c r="K258" s="28">
        <v>0</v>
      </c>
      <c r="L258" s="179" t="s">
        <v>944</v>
      </c>
      <c r="M258" s="28" t="s">
        <v>777</v>
      </c>
      <c r="N258" s="151" t="s">
        <v>813</v>
      </c>
      <c r="O258" s="34"/>
      <c r="P258" s="34"/>
      <c r="Q258" s="34"/>
      <c r="R258" s="34"/>
      <c r="S258" s="34"/>
      <c r="T258" s="34"/>
    </row>
    <row r="259" spans="1:20" s="6" customFormat="1" ht="52.5" customHeight="1">
      <c r="A259" s="290">
        <v>88</v>
      </c>
      <c r="B259" s="11"/>
      <c r="C259" s="11"/>
      <c r="D259" s="11"/>
      <c r="E259" s="28" t="s">
        <v>797</v>
      </c>
      <c r="F259" s="28">
        <v>8300</v>
      </c>
      <c r="G259" s="312"/>
      <c r="H259" s="28"/>
      <c r="I259" s="28">
        <v>0</v>
      </c>
      <c r="J259" s="28">
        <v>0</v>
      </c>
      <c r="K259" s="28">
        <v>0</v>
      </c>
      <c r="L259" s="114"/>
      <c r="M259" s="28" t="s">
        <v>392</v>
      </c>
      <c r="N259" s="168"/>
      <c r="O259" s="37"/>
      <c r="P259" s="37"/>
      <c r="Q259" s="37"/>
      <c r="R259" s="37"/>
      <c r="S259" s="37"/>
      <c r="T259" s="37"/>
    </row>
    <row r="260" spans="1:20" s="6" customFormat="1" ht="27" customHeight="1">
      <c r="A260" s="17">
        <v>89</v>
      </c>
      <c r="B260" s="11"/>
      <c r="C260" s="11"/>
      <c r="D260" s="11"/>
      <c r="E260" s="31" t="s">
        <v>136</v>
      </c>
      <c r="F260" s="28">
        <v>10200</v>
      </c>
      <c r="G260" s="312"/>
      <c r="H260" s="28"/>
      <c r="I260" s="28">
        <v>0</v>
      </c>
      <c r="J260" s="28">
        <v>0</v>
      </c>
      <c r="K260" s="28">
        <v>0</v>
      </c>
      <c r="L260" s="28"/>
      <c r="M260" s="174" t="s">
        <v>144</v>
      </c>
      <c r="N260" s="37"/>
      <c r="O260" s="37"/>
      <c r="P260" s="37"/>
      <c r="Q260" s="37"/>
      <c r="R260" s="37"/>
      <c r="S260" s="37"/>
      <c r="T260" s="37"/>
    </row>
    <row r="261" spans="1:20" s="6" customFormat="1" ht="87" customHeight="1">
      <c r="A261" s="290">
        <v>90</v>
      </c>
      <c r="B261" s="11"/>
      <c r="C261" s="11"/>
      <c r="D261" s="11"/>
      <c r="E261" s="260" t="s">
        <v>507</v>
      </c>
      <c r="F261" s="28">
        <v>1400</v>
      </c>
      <c r="G261" s="28">
        <v>1400</v>
      </c>
      <c r="H261" s="28">
        <v>1400</v>
      </c>
      <c r="I261" s="28">
        <v>1190</v>
      </c>
      <c r="J261" s="28">
        <v>0</v>
      </c>
      <c r="K261" s="28">
        <v>0</v>
      </c>
      <c r="L261" s="175"/>
      <c r="M261" s="28" t="s">
        <v>591</v>
      </c>
      <c r="N261" s="323" t="s">
        <v>520</v>
      </c>
      <c r="O261" s="37"/>
      <c r="P261" s="37"/>
      <c r="Q261" s="37"/>
      <c r="R261" s="37"/>
      <c r="S261" s="37"/>
      <c r="T261" s="37"/>
    </row>
    <row r="262" spans="1:20" s="4" customFormat="1" ht="86.25" customHeight="1">
      <c r="A262" s="17">
        <v>91</v>
      </c>
      <c r="B262" s="253"/>
      <c r="C262" s="54"/>
      <c r="D262" s="54"/>
      <c r="E262" s="31" t="s">
        <v>815</v>
      </c>
      <c r="F262" s="28">
        <v>600</v>
      </c>
      <c r="G262" s="28">
        <v>600</v>
      </c>
      <c r="H262" s="28">
        <v>600</v>
      </c>
      <c r="I262" s="28">
        <v>510</v>
      </c>
      <c r="J262" s="28">
        <v>0</v>
      </c>
      <c r="K262" s="28">
        <v>0</v>
      </c>
      <c r="L262" s="28"/>
      <c r="M262" s="28" t="s">
        <v>592</v>
      </c>
      <c r="N262" s="323" t="s">
        <v>519</v>
      </c>
      <c r="O262" s="34"/>
      <c r="P262" s="34"/>
      <c r="Q262" s="34"/>
      <c r="R262" s="34"/>
      <c r="S262" s="34"/>
      <c r="T262" s="34"/>
    </row>
    <row r="263" spans="1:20" s="4" customFormat="1" ht="86.25" customHeight="1">
      <c r="A263" s="290">
        <v>92</v>
      </c>
      <c r="B263" s="66"/>
      <c r="C263" s="67"/>
      <c r="D263" s="67"/>
      <c r="E263" s="274" t="s">
        <v>858</v>
      </c>
      <c r="F263" s="275">
        <v>250</v>
      </c>
      <c r="G263" s="275">
        <v>250</v>
      </c>
      <c r="H263" s="275">
        <v>250</v>
      </c>
      <c r="I263" s="276">
        <v>0</v>
      </c>
      <c r="J263" s="276">
        <v>0</v>
      </c>
      <c r="K263" s="276">
        <v>0</v>
      </c>
      <c r="L263" s="275"/>
      <c r="M263" s="289" t="s">
        <v>582</v>
      </c>
      <c r="N263" s="288" t="s">
        <v>1031</v>
      </c>
      <c r="O263" s="34"/>
      <c r="P263" s="34"/>
      <c r="Q263" s="34"/>
      <c r="R263" s="34"/>
      <c r="S263" s="34"/>
      <c r="T263" s="34"/>
    </row>
    <row r="264" spans="1:20" s="4" customFormat="1" ht="30.75" customHeight="1">
      <c r="A264" s="17">
        <v>93</v>
      </c>
      <c r="B264" s="66"/>
      <c r="C264" s="67"/>
      <c r="D264" s="67"/>
      <c r="E264" s="71" t="s">
        <v>583</v>
      </c>
      <c r="F264" s="148">
        <v>2160</v>
      </c>
      <c r="G264" s="148">
        <v>2160</v>
      </c>
      <c r="H264" s="148">
        <v>2160</v>
      </c>
      <c r="I264" s="28">
        <v>0</v>
      </c>
      <c r="J264" s="28">
        <v>0</v>
      </c>
      <c r="K264" s="28">
        <v>0</v>
      </c>
      <c r="L264" s="148"/>
      <c r="M264" s="148" t="s">
        <v>243</v>
      </c>
      <c r="N264" s="34"/>
      <c r="O264" s="34"/>
      <c r="P264" s="34"/>
      <c r="Q264" s="34"/>
      <c r="R264" s="34"/>
      <c r="S264" s="34"/>
      <c r="T264" s="34"/>
    </row>
    <row r="265" spans="1:20" s="4" customFormat="1" ht="30.75" customHeight="1">
      <c r="A265" s="290">
        <v>94</v>
      </c>
      <c r="B265" s="66"/>
      <c r="C265" s="67"/>
      <c r="D265" s="67"/>
      <c r="E265" s="71" t="s">
        <v>244</v>
      </c>
      <c r="F265" s="148">
        <v>50</v>
      </c>
      <c r="G265" s="148">
        <v>50</v>
      </c>
      <c r="H265" s="148">
        <v>50</v>
      </c>
      <c r="I265" s="28">
        <v>0</v>
      </c>
      <c r="J265" s="28">
        <v>0</v>
      </c>
      <c r="K265" s="28">
        <v>0</v>
      </c>
      <c r="L265" s="148"/>
      <c r="M265" s="148" t="s">
        <v>245</v>
      </c>
      <c r="N265" s="34"/>
      <c r="O265" s="34"/>
      <c r="P265" s="34"/>
      <c r="Q265" s="34"/>
      <c r="R265" s="34"/>
      <c r="S265" s="34"/>
      <c r="T265" s="34"/>
    </row>
    <row r="266" spans="1:20" s="4" customFormat="1" ht="30.75" customHeight="1">
      <c r="A266" s="17">
        <v>95</v>
      </c>
      <c r="B266" s="66"/>
      <c r="C266" s="67"/>
      <c r="D266" s="67"/>
      <c r="E266" s="71" t="s">
        <v>246</v>
      </c>
      <c r="F266" s="148">
        <v>320</v>
      </c>
      <c r="G266" s="148">
        <v>320</v>
      </c>
      <c r="H266" s="148">
        <v>320</v>
      </c>
      <c r="I266" s="28">
        <v>0</v>
      </c>
      <c r="J266" s="28">
        <v>0</v>
      </c>
      <c r="K266" s="28">
        <v>0</v>
      </c>
      <c r="L266" s="148"/>
      <c r="M266" s="148" t="s">
        <v>247</v>
      </c>
      <c r="N266" s="34"/>
      <c r="O266" s="34"/>
      <c r="P266" s="34"/>
      <c r="Q266" s="34"/>
      <c r="R266" s="34"/>
      <c r="S266" s="34"/>
      <c r="T266" s="34"/>
    </row>
    <row r="267" spans="1:20" s="4" customFormat="1" ht="30.75" customHeight="1">
      <c r="A267" s="290">
        <v>96</v>
      </c>
      <c r="B267" s="66"/>
      <c r="C267" s="67"/>
      <c r="D267" s="67"/>
      <c r="E267" s="71" t="s">
        <v>248</v>
      </c>
      <c r="F267" s="148">
        <v>1000</v>
      </c>
      <c r="G267" s="148">
        <v>1000</v>
      </c>
      <c r="H267" s="148">
        <v>1000</v>
      </c>
      <c r="I267" s="28">
        <v>0</v>
      </c>
      <c r="J267" s="28">
        <v>0</v>
      </c>
      <c r="K267" s="28">
        <v>0</v>
      </c>
      <c r="L267" s="148"/>
      <c r="M267" s="148" t="s">
        <v>540</v>
      </c>
      <c r="N267" s="34"/>
      <c r="O267" s="34"/>
      <c r="P267" s="34"/>
      <c r="Q267" s="34"/>
      <c r="R267" s="34"/>
      <c r="S267" s="34"/>
      <c r="T267" s="34"/>
    </row>
    <row r="268" spans="1:20" s="4" customFormat="1" ht="83.25" customHeight="1">
      <c r="A268" s="17">
        <v>97</v>
      </c>
      <c r="B268" s="66"/>
      <c r="C268" s="67"/>
      <c r="D268" s="67"/>
      <c r="E268" s="269" t="s">
        <v>198</v>
      </c>
      <c r="F268" s="247">
        <v>600</v>
      </c>
      <c r="G268" s="148">
        <v>600</v>
      </c>
      <c r="H268" s="148">
        <v>600</v>
      </c>
      <c r="I268" s="28">
        <v>0</v>
      </c>
      <c r="J268" s="28">
        <v>0</v>
      </c>
      <c r="K268" s="28">
        <v>0</v>
      </c>
      <c r="L268" s="148"/>
      <c r="M268" s="265" t="s">
        <v>448</v>
      </c>
      <c r="N268" s="34"/>
      <c r="O268" s="34"/>
      <c r="P268" s="34"/>
      <c r="Q268" s="34"/>
      <c r="R268" s="34"/>
      <c r="S268" s="34"/>
      <c r="T268" s="34"/>
    </row>
    <row r="269" spans="1:20" s="264" customFormat="1" ht="41.25" customHeight="1">
      <c r="A269" s="17">
        <v>99</v>
      </c>
      <c r="B269" s="270"/>
      <c r="C269" s="271"/>
      <c r="D269" s="271"/>
      <c r="E269" s="71" t="s">
        <v>450</v>
      </c>
      <c r="F269" s="148">
        <v>46400</v>
      </c>
      <c r="G269" s="155">
        <v>46400</v>
      </c>
      <c r="H269" s="155">
        <v>46400</v>
      </c>
      <c r="I269" s="28">
        <v>0</v>
      </c>
      <c r="J269" s="28">
        <v>0</v>
      </c>
      <c r="K269" s="28">
        <v>0</v>
      </c>
      <c r="L269" s="148"/>
      <c r="M269" s="268" t="s">
        <v>449</v>
      </c>
      <c r="N269" s="151"/>
      <c r="O269" s="151"/>
      <c r="P269" s="151"/>
      <c r="Q269" s="151"/>
      <c r="R269" s="151"/>
      <c r="S269" s="151"/>
      <c r="T269" s="151"/>
    </row>
    <row r="270" spans="1:20" s="264" customFormat="1" ht="22.5" customHeight="1">
      <c r="A270" s="17">
        <v>100</v>
      </c>
      <c r="B270" s="270"/>
      <c r="C270" s="271"/>
      <c r="D270" s="271"/>
      <c r="E270" s="31" t="s">
        <v>517</v>
      </c>
      <c r="F270" s="28">
        <v>5000</v>
      </c>
      <c r="G270" s="28">
        <v>5000</v>
      </c>
      <c r="H270" s="28">
        <v>5000</v>
      </c>
      <c r="I270" s="28">
        <v>0</v>
      </c>
      <c r="J270" s="28">
        <v>0</v>
      </c>
      <c r="K270" s="28">
        <v>0</v>
      </c>
      <c r="L270" s="148"/>
      <c r="M270" s="268"/>
      <c r="N270" s="151"/>
      <c r="O270" s="151"/>
      <c r="P270" s="151"/>
      <c r="Q270" s="151"/>
      <c r="R270" s="151"/>
      <c r="S270" s="151"/>
      <c r="T270" s="151"/>
    </row>
    <row r="271" spans="1:20" s="264" customFormat="1" ht="16.5" customHeight="1">
      <c r="A271" s="261"/>
      <c r="B271" s="262"/>
      <c r="C271" s="263"/>
      <c r="D271" s="263"/>
      <c r="E271" s="266"/>
      <c r="F271" s="198"/>
      <c r="G271" s="155"/>
      <c r="H271" s="155"/>
      <c r="I271" s="116"/>
      <c r="J271" s="116"/>
      <c r="K271" s="116"/>
      <c r="L271" s="198"/>
      <c r="M271" s="267"/>
      <c r="N271" s="151"/>
      <c r="O271" s="151"/>
      <c r="P271" s="151"/>
      <c r="Q271" s="151"/>
      <c r="R271" s="151"/>
      <c r="S271" s="151"/>
      <c r="T271" s="151"/>
    </row>
    <row r="272" spans="1:20" s="4" customFormat="1" ht="15.75">
      <c r="A272" s="55"/>
      <c r="B272" s="66"/>
      <c r="C272" s="67"/>
      <c r="D272" s="67"/>
      <c r="E272" s="45" t="s">
        <v>750</v>
      </c>
      <c r="F272" s="43"/>
      <c r="G272" s="243">
        <f>SUM(G172:G269)</f>
        <v>202373</v>
      </c>
      <c r="H272" s="243">
        <f>SUM(H172:H269)</f>
        <v>202373</v>
      </c>
      <c r="I272" s="243">
        <f>SUM(I172:I269)</f>
        <v>33625</v>
      </c>
      <c r="J272" s="243">
        <f>SUM(J172:J269)</f>
        <v>233160</v>
      </c>
      <c r="K272" s="243">
        <f>SUM(K172:K269)</f>
        <v>228720</v>
      </c>
      <c r="L272" s="43"/>
      <c r="M272" s="43"/>
      <c r="N272" s="34"/>
      <c r="O272" s="34"/>
      <c r="P272" s="34"/>
      <c r="Q272" s="34"/>
      <c r="R272" s="34"/>
      <c r="S272" s="34"/>
      <c r="T272" s="34"/>
    </row>
    <row r="273" spans="1:20" s="4" customFormat="1" ht="16.5" thickBot="1">
      <c r="A273" s="55"/>
      <c r="B273" s="66"/>
      <c r="C273" s="67"/>
      <c r="D273" s="67"/>
      <c r="E273" s="45"/>
      <c r="F273" s="43"/>
      <c r="G273" s="43"/>
      <c r="H273" s="43"/>
      <c r="I273" s="43"/>
      <c r="J273" s="43"/>
      <c r="K273" s="43"/>
      <c r="L273" s="43"/>
      <c r="M273" s="43"/>
      <c r="N273" s="34"/>
      <c r="O273" s="34"/>
      <c r="P273" s="34"/>
      <c r="Q273" s="34"/>
      <c r="R273" s="34"/>
      <c r="S273" s="34"/>
      <c r="T273" s="34"/>
    </row>
    <row r="274" spans="1:20" s="4" customFormat="1" ht="16.5" thickBot="1">
      <c r="A274" s="55"/>
      <c r="B274" s="66"/>
      <c r="C274" s="67"/>
      <c r="D274" s="67"/>
      <c r="E274" s="235" t="s">
        <v>646</v>
      </c>
      <c r="F274" s="43"/>
      <c r="G274" s="233">
        <f>G272+G167</f>
        <v>360881</v>
      </c>
      <c r="H274" s="233">
        <f>H272+H167</f>
        <v>360881</v>
      </c>
      <c r="I274" s="233">
        <f>I272+I167</f>
        <v>39292</v>
      </c>
      <c r="J274" s="233">
        <f>J272+J167</f>
        <v>238510</v>
      </c>
      <c r="K274" s="233">
        <f>K272+K167</f>
        <v>277574</v>
      </c>
      <c r="L274" s="43"/>
      <c r="M274" s="43"/>
      <c r="N274" s="34"/>
      <c r="O274" s="34"/>
      <c r="P274" s="34"/>
      <c r="Q274" s="34"/>
      <c r="R274" s="34"/>
      <c r="S274" s="34"/>
      <c r="T274" s="34"/>
    </row>
    <row r="275" spans="1:20" s="4" customFormat="1" ht="15.75">
      <c r="A275" s="55"/>
      <c r="B275" s="66"/>
      <c r="C275" s="67"/>
      <c r="D275" s="67"/>
      <c r="E275" s="5"/>
      <c r="F275" s="43"/>
      <c r="G275" s="43"/>
      <c r="H275" s="43"/>
      <c r="I275" s="43"/>
      <c r="J275" s="43"/>
      <c r="K275" s="43"/>
      <c r="L275" s="43"/>
      <c r="M275" s="43">
        <f>H274-G274</f>
        <v>0</v>
      </c>
      <c r="N275" s="34"/>
      <c r="O275" s="34"/>
      <c r="P275" s="34"/>
      <c r="Q275" s="34"/>
      <c r="R275" s="34"/>
      <c r="S275" s="34"/>
      <c r="T275" s="34"/>
    </row>
    <row r="276" spans="2:13" ht="15.75">
      <c r="B276" s="50"/>
      <c r="C276" s="50"/>
      <c r="D276" s="50"/>
      <c r="H276" s="43"/>
      <c r="M276" s="5"/>
    </row>
    <row r="277" spans="1:20" s="6" customFormat="1" ht="15.75">
      <c r="A277" s="46" t="s">
        <v>649</v>
      </c>
      <c r="B277" s="50"/>
      <c r="C277" s="51"/>
      <c r="D277" s="51"/>
      <c r="E277" s="57" t="s">
        <v>650</v>
      </c>
      <c r="F277" s="114"/>
      <c r="G277" s="43"/>
      <c r="H277" s="43"/>
      <c r="I277" s="114"/>
      <c r="J277" s="43"/>
      <c r="K277" s="43"/>
      <c r="L277" s="43"/>
      <c r="M277" s="45"/>
      <c r="N277" s="37"/>
      <c r="O277" s="37"/>
      <c r="P277" s="37"/>
      <c r="Q277" s="37"/>
      <c r="R277" s="37"/>
      <c r="S277" s="37"/>
      <c r="T277" s="37"/>
    </row>
    <row r="278" spans="1:20" s="6" customFormat="1" ht="47.25">
      <c r="A278" s="17">
        <v>1</v>
      </c>
      <c r="B278" s="18"/>
      <c r="C278" s="41">
        <v>6171</v>
      </c>
      <c r="D278" s="42">
        <v>6122</v>
      </c>
      <c r="E278" s="45" t="s">
        <v>485</v>
      </c>
      <c r="F278" s="28">
        <v>300</v>
      </c>
      <c r="G278" s="28">
        <v>300</v>
      </c>
      <c r="H278" s="28">
        <v>300</v>
      </c>
      <c r="I278" s="28">
        <v>0</v>
      </c>
      <c r="J278" s="28">
        <v>0</v>
      </c>
      <c r="K278" s="28">
        <v>0</v>
      </c>
      <c r="L278" s="117" t="s">
        <v>494</v>
      </c>
      <c r="M278" s="31" t="s">
        <v>882</v>
      </c>
      <c r="N278" s="37"/>
      <c r="O278" s="37"/>
      <c r="P278" s="37"/>
      <c r="Q278" s="37"/>
      <c r="R278" s="37"/>
      <c r="S278" s="37"/>
      <c r="T278" s="37"/>
    </row>
    <row r="279" spans="1:20" s="6" customFormat="1" ht="27.75" customHeight="1">
      <c r="A279" s="17">
        <v>2</v>
      </c>
      <c r="B279" s="18"/>
      <c r="C279" s="41"/>
      <c r="D279" s="42"/>
      <c r="E279" s="28" t="s">
        <v>521</v>
      </c>
      <c r="F279" s="28">
        <v>500</v>
      </c>
      <c r="G279" s="28">
        <v>500</v>
      </c>
      <c r="H279" s="28">
        <v>500</v>
      </c>
      <c r="I279" s="28">
        <v>0</v>
      </c>
      <c r="J279" s="28">
        <v>0</v>
      </c>
      <c r="K279" s="28">
        <v>0</v>
      </c>
      <c r="L279" s="28"/>
      <c r="M279" s="31" t="s">
        <v>187</v>
      </c>
      <c r="N279" s="37"/>
      <c r="O279" s="37"/>
      <c r="P279" s="37"/>
      <c r="Q279" s="37"/>
      <c r="R279" s="37"/>
      <c r="S279" s="37"/>
      <c r="T279" s="37"/>
    </row>
    <row r="280" spans="1:20" s="6" customFormat="1" ht="92.25" customHeight="1">
      <c r="A280" s="17">
        <v>3</v>
      </c>
      <c r="B280" s="18"/>
      <c r="C280" s="41"/>
      <c r="D280" s="42"/>
      <c r="E280" s="28" t="s">
        <v>298</v>
      </c>
      <c r="F280" s="28">
        <v>300</v>
      </c>
      <c r="G280" s="28">
        <v>300</v>
      </c>
      <c r="H280" s="28">
        <v>300</v>
      </c>
      <c r="I280" s="28">
        <v>0</v>
      </c>
      <c r="J280" s="28">
        <v>0</v>
      </c>
      <c r="K280" s="190">
        <v>0</v>
      </c>
      <c r="L280" s="300" t="s">
        <v>56</v>
      </c>
      <c r="M280" s="28" t="s">
        <v>593</v>
      </c>
      <c r="N280" s="37"/>
      <c r="O280" s="37"/>
      <c r="P280" s="37"/>
      <c r="Q280" s="37"/>
      <c r="R280" s="37"/>
      <c r="S280" s="37"/>
      <c r="T280" s="37"/>
    </row>
    <row r="281" spans="1:20" s="6" customFormat="1" ht="27.75" customHeight="1">
      <c r="A281" s="17">
        <v>4</v>
      </c>
      <c r="B281" s="18">
        <v>6171</v>
      </c>
      <c r="C281" s="41">
        <v>6122</v>
      </c>
      <c r="E281" s="118" t="s">
        <v>300</v>
      </c>
      <c r="F281" s="28">
        <v>600</v>
      </c>
      <c r="G281" s="28">
        <v>600</v>
      </c>
      <c r="H281" s="28">
        <v>600</v>
      </c>
      <c r="I281" s="28">
        <v>0</v>
      </c>
      <c r="J281" s="28">
        <v>0</v>
      </c>
      <c r="K281" s="190">
        <v>0</v>
      </c>
      <c r="L281" s="300" t="s">
        <v>944</v>
      </c>
      <c r="M281" s="113" t="s">
        <v>642</v>
      </c>
      <c r="N281" s="37"/>
      <c r="O281" s="37"/>
      <c r="P281" s="37"/>
      <c r="Q281" s="37"/>
      <c r="R281" s="37"/>
      <c r="S281" s="37"/>
      <c r="T281" s="37"/>
    </row>
    <row r="282" spans="1:20" s="6" customFormat="1" ht="91.5" customHeight="1">
      <c r="A282" s="17">
        <v>5</v>
      </c>
      <c r="B282" s="18">
        <v>5311</v>
      </c>
      <c r="C282" s="41">
        <v>6122</v>
      </c>
      <c r="E282" s="281" t="s">
        <v>670</v>
      </c>
      <c r="F282" s="28">
        <v>250</v>
      </c>
      <c r="G282" s="28">
        <v>250</v>
      </c>
      <c r="H282" s="28">
        <v>250</v>
      </c>
      <c r="I282" s="28">
        <v>0</v>
      </c>
      <c r="J282" s="28">
        <v>0</v>
      </c>
      <c r="K282" s="190">
        <v>0</v>
      </c>
      <c r="L282" s="300" t="s">
        <v>55</v>
      </c>
      <c r="M282" s="28" t="s">
        <v>594</v>
      </c>
      <c r="N282" s="37"/>
      <c r="O282" s="37"/>
      <c r="P282" s="37"/>
      <c r="Q282" s="37"/>
      <c r="R282" s="37"/>
      <c r="S282" s="37"/>
      <c r="T282" s="37"/>
    </row>
    <row r="283" spans="1:20" s="6" customFormat="1" ht="79.5" customHeight="1">
      <c r="A283" s="17">
        <v>6</v>
      </c>
      <c r="B283" s="18">
        <v>5311</v>
      </c>
      <c r="C283" s="41">
        <v>6123</v>
      </c>
      <c r="E283" s="5" t="s">
        <v>637</v>
      </c>
      <c r="F283" s="28">
        <v>1400</v>
      </c>
      <c r="G283" s="28">
        <v>1400</v>
      </c>
      <c r="H283" s="28">
        <v>1400</v>
      </c>
      <c r="I283" s="28">
        <v>0</v>
      </c>
      <c r="J283" s="28">
        <v>0</v>
      </c>
      <c r="K283" s="190">
        <v>0</v>
      </c>
      <c r="L283" s="300" t="s">
        <v>55</v>
      </c>
      <c r="M283" s="28" t="s">
        <v>595</v>
      </c>
      <c r="N283" s="37"/>
      <c r="O283" s="37"/>
      <c r="P283" s="37"/>
      <c r="Q283" s="37"/>
      <c r="R283" s="37"/>
      <c r="S283" s="37"/>
      <c r="T283" s="37"/>
    </row>
    <row r="284" spans="1:20" s="6" customFormat="1" ht="81" customHeight="1">
      <c r="A284" s="17">
        <v>7</v>
      </c>
      <c r="B284" s="18">
        <v>5311</v>
      </c>
      <c r="C284" s="41">
        <v>6122</v>
      </c>
      <c r="E284" s="5" t="s">
        <v>157</v>
      </c>
      <c r="F284" s="28">
        <v>300</v>
      </c>
      <c r="G284" s="312"/>
      <c r="H284" s="28"/>
      <c r="I284" s="28">
        <v>0</v>
      </c>
      <c r="J284" s="28">
        <v>0</v>
      </c>
      <c r="K284" s="309"/>
      <c r="L284" s="300" t="s">
        <v>55</v>
      </c>
      <c r="M284" s="28" t="s">
        <v>596</v>
      </c>
      <c r="N284" s="37"/>
      <c r="O284" s="37"/>
      <c r="P284" s="37"/>
      <c r="Q284" s="37"/>
      <c r="R284" s="37"/>
      <c r="S284" s="37"/>
      <c r="T284" s="37"/>
    </row>
    <row r="285" spans="1:20" s="6" customFormat="1" ht="84" customHeight="1">
      <c r="A285" s="17">
        <v>8</v>
      </c>
      <c r="B285" s="18">
        <v>5311</v>
      </c>
      <c r="C285" s="41">
        <v>6122</v>
      </c>
      <c r="D285" s="88"/>
      <c r="E285" s="31" t="s">
        <v>675</v>
      </c>
      <c r="F285" s="28">
        <v>4000</v>
      </c>
      <c r="G285" s="312"/>
      <c r="H285" s="28"/>
      <c r="I285" s="28">
        <v>0</v>
      </c>
      <c r="J285" s="28">
        <v>0</v>
      </c>
      <c r="K285" s="302"/>
      <c r="L285" s="300" t="s">
        <v>55</v>
      </c>
      <c r="M285" s="28" t="s">
        <v>597</v>
      </c>
      <c r="N285" s="37"/>
      <c r="O285" s="37"/>
      <c r="P285" s="37"/>
      <c r="Q285" s="37"/>
      <c r="R285" s="37"/>
      <c r="S285" s="37"/>
      <c r="T285" s="37"/>
    </row>
    <row r="286" spans="1:20" s="6" customFormat="1" ht="84" customHeight="1">
      <c r="A286" s="17">
        <v>10</v>
      </c>
      <c r="B286" s="18"/>
      <c r="C286" s="41"/>
      <c r="D286" s="88"/>
      <c r="E286" s="118" t="s">
        <v>439</v>
      </c>
      <c r="F286" s="28">
        <v>8000</v>
      </c>
      <c r="G286" s="28">
        <v>8000</v>
      </c>
      <c r="H286" s="28">
        <v>8000</v>
      </c>
      <c r="I286" s="28">
        <v>7200</v>
      </c>
      <c r="J286" s="28">
        <v>0</v>
      </c>
      <c r="K286" s="302">
        <v>0</v>
      </c>
      <c r="L286" s="300" t="s">
        <v>522</v>
      </c>
      <c r="M286" s="300" t="s">
        <v>598</v>
      </c>
      <c r="N286" s="37"/>
      <c r="O286" s="37"/>
      <c r="P286" s="37"/>
      <c r="Q286" s="37"/>
      <c r="R286" s="37"/>
      <c r="S286" s="37"/>
      <c r="T286" s="37"/>
    </row>
    <row r="287" spans="1:20" s="6" customFormat="1" ht="117.75" customHeight="1">
      <c r="A287" s="17">
        <v>11</v>
      </c>
      <c r="B287" s="18"/>
      <c r="C287" s="41"/>
      <c r="D287" s="88"/>
      <c r="E287" s="287" t="s">
        <v>674</v>
      </c>
      <c r="F287" s="28">
        <v>75000</v>
      </c>
      <c r="G287" s="28">
        <v>6000</v>
      </c>
      <c r="H287" s="28">
        <v>6000</v>
      </c>
      <c r="I287" s="28">
        <v>5100</v>
      </c>
      <c r="J287" s="28">
        <v>69000</v>
      </c>
      <c r="K287" s="310">
        <v>58650</v>
      </c>
      <c r="L287" s="300" t="s">
        <v>522</v>
      </c>
      <c r="M287" s="301" t="s">
        <v>372</v>
      </c>
      <c r="N287" s="313" t="s">
        <v>375</v>
      </c>
      <c r="O287" s="37"/>
      <c r="P287" s="37"/>
      <c r="Q287" s="37"/>
      <c r="R287" s="37"/>
      <c r="S287" s="37"/>
      <c r="T287" s="37"/>
    </row>
    <row r="288" spans="1:20" s="6" customFormat="1" ht="84" customHeight="1">
      <c r="A288" s="17">
        <v>12</v>
      </c>
      <c r="B288" s="18">
        <v>34379</v>
      </c>
      <c r="C288" s="41">
        <v>6171</v>
      </c>
      <c r="D288" s="6">
        <v>6111</v>
      </c>
      <c r="E288" s="118" t="s">
        <v>968</v>
      </c>
      <c r="F288" s="28">
        <v>1800</v>
      </c>
      <c r="G288" s="28">
        <v>1800</v>
      </c>
      <c r="H288" s="28">
        <v>1800</v>
      </c>
      <c r="I288" s="28">
        <v>0</v>
      </c>
      <c r="J288" s="28">
        <v>0</v>
      </c>
      <c r="K288" s="309">
        <v>0</v>
      </c>
      <c r="L288" s="300" t="s">
        <v>242</v>
      </c>
      <c r="M288" s="302" t="s">
        <v>860</v>
      </c>
      <c r="N288" s="37"/>
      <c r="O288" s="37"/>
      <c r="P288" s="37"/>
      <c r="Q288" s="37"/>
      <c r="R288" s="37"/>
      <c r="S288" s="37"/>
      <c r="T288" s="37"/>
    </row>
    <row r="289" spans="1:20" s="6" customFormat="1" ht="161.25" customHeight="1">
      <c r="A289" s="17">
        <v>13</v>
      </c>
      <c r="B289" s="18">
        <v>31111</v>
      </c>
      <c r="C289" s="41">
        <v>6171</v>
      </c>
      <c r="D289" s="42">
        <v>6125</v>
      </c>
      <c r="E289" s="28" t="s">
        <v>907</v>
      </c>
      <c r="F289" s="28">
        <v>600</v>
      </c>
      <c r="G289" s="28">
        <v>600</v>
      </c>
      <c r="H289" s="28">
        <v>600</v>
      </c>
      <c r="I289" s="28">
        <v>0</v>
      </c>
      <c r="J289" s="28">
        <v>0</v>
      </c>
      <c r="K289" s="28">
        <v>0</v>
      </c>
      <c r="L289" s="300" t="s">
        <v>242</v>
      </c>
      <c r="M289" s="28" t="s">
        <v>68</v>
      </c>
      <c r="N289" s="37"/>
      <c r="O289" s="37"/>
      <c r="P289" s="37"/>
      <c r="Q289" s="37"/>
      <c r="R289" s="37"/>
      <c r="S289" s="37"/>
      <c r="T289" s="37"/>
    </row>
    <row r="290" spans="1:20" s="6" customFormat="1" ht="34.5" customHeight="1">
      <c r="A290" s="17">
        <v>14</v>
      </c>
      <c r="B290" s="18"/>
      <c r="C290" s="40">
        <v>3639</v>
      </c>
      <c r="D290" s="41">
        <v>6130</v>
      </c>
      <c r="E290" s="38" t="s">
        <v>662</v>
      </c>
      <c r="F290" s="28">
        <v>2000</v>
      </c>
      <c r="G290" s="28">
        <v>2000</v>
      </c>
      <c r="H290" s="28">
        <v>2000</v>
      </c>
      <c r="I290" s="28">
        <v>0</v>
      </c>
      <c r="J290" s="28">
        <v>0</v>
      </c>
      <c r="K290" s="28">
        <v>0</v>
      </c>
      <c r="L290" s="306" t="s">
        <v>695</v>
      </c>
      <c r="M290" s="28" t="s">
        <v>176</v>
      </c>
      <c r="N290" s="37"/>
      <c r="O290" s="37"/>
      <c r="P290" s="37"/>
      <c r="Q290" s="37"/>
      <c r="R290" s="37"/>
      <c r="S290" s="37"/>
      <c r="T290" s="37"/>
    </row>
    <row r="291" spans="1:20" s="6" customFormat="1" ht="279.75" customHeight="1">
      <c r="A291" s="17">
        <v>15</v>
      </c>
      <c r="B291" s="119"/>
      <c r="C291" s="120"/>
      <c r="D291" s="121"/>
      <c r="E291" s="122" t="s">
        <v>518</v>
      </c>
      <c r="F291" s="122">
        <v>24397</v>
      </c>
      <c r="G291" s="122">
        <v>24397</v>
      </c>
      <c r="H291" s="122">
        <v>24397</v>
      </c>
      <c r="I291" s="122">
        <v>0</v>
      </c>
      <c r="J291" s="122">
        <v>0</v>
      </c>
      <c r="K291" s="122">
        <v>0</v>
      </c>
      <c r="L291" s="191" t="s">
        <v>708</v>
      </c>
      <c r="M291" s="68" t="s">
        <v>373</v>
      </c>
      <c r="N291" s="273" t="s">
        <v>556</v>
      </c>
      <c r="O291" s="37"/>
      <c r="P291" s="37"/>
      <c r="Q291" s="37"/>
      <c r="R291" s="37"/>
      <c r="S291" s="37"/>
      <c r="T291" s="37"/>
    </row>
    <row r="292" spans="1:20" s="6" customFormat="1" ht="24" customHeight="1">
      <c r="A292" s="17">
        <v>16</v>
      </c>
      <c r="B292" s="18"/>
      <c r="C292" s="41"/>
      <c r="D292" s="42"/>
      <c r="E292" s="31" t="s">
        <v>48</v>
      </c>
      <c r="F292" s="28">
        <v>500</v>
      </c>
      <c r="G292" s="28">
        <v>500</v>
      </c>
      <c r="H292" s="28">
        <v>500</v>
      </c>
      <c r="I292" s="28">
        <v>0</v>
      </c>
      <c r="J292" s="28">
        <v>0</v>
      </c>
      <c r="K292" s="28">
        <v>0</v>
      </c>
      <c r="L292" s="117" t="s">
        <v>708</v>
      </c>
      <c r="M292" s="302" t="s">
        <v>707</v>
      </c>
      <c r="N292"/>
      <c r="O292" s="37"/>
      <c r="P292" s="37"/>
      <c r="Q292" s="37"/>
      <c r="R292" s="37"/>
      <c r="S292" s="37"/>
      <c r="T292" s="37"/>
    </row>
    <row r="293" spans="1:20" s="6" customFormat="1" ht="84" customHeight="1">
      <c r="A293" s="17">
        <v>17</v>
      </c>
      <c r="B293" s="18"/>
      <c r="C293" s="41"/>
      <c r="D293" s="42"/>
      <c r="E293" s="28" t="s">
        <v>183</v>
      </c>
      <c r="F293" s="28">
        <v>370</v>
      </c>
      <c r="G293" s="28">
        <v>370</v>
      </c>
      <c r="H293" s="192">
        <v>370</v>
      </c>
      <c r="I293" s="192">
        <v>0</v>
      </c>
      <c r="J293" s="192">
        <v>0</v>
      </c>
      <c r="K293" s="192">
        <v>0</v>
      </c>
      <c r="L293" s="311" t="s">
        <v>254</v>
      </c>
      <c r="M293" s="28" t="s">
        <v>747</v>
      </c>
      <c r="N293" s="250"/>
      <c r="O293" s="37"/>
      <c r="P293" s="37"/>
      <c r="Q293" s="37"/>
      <c r="R293" s="37"/>
      <c r="S293" s="37"/>
      <c r="T293" s="37"/>
    </row>
    <row r="294" spans="1:20" s="6" customFormat="1" ht="24.75" customHeight="1">
      <c r="A294" s="17">
        <v>18</v>
      </c>
      <c r="B294" s="18"/>
      <c r="C294" s="41"/>
      <c r="D294" s="42"/>
      <c r="E294" s="28" t="s">
        <v>32</v>
      </c>
      <c r="F294" s="28">
        <v>290</v>
      </c>
      <c r="G294" s="28">
        <v>290</v>
      </c>
      <c r="H294" s="28">
        <v>290</v>
      </c>
      <c r="I294" s="192">
        <v>0</v>
      </c>
      <c r="J294" s="192">
        <v>0</v>
      </c>
      <c r="K294" s="192">
        <v>0</v>
      </c>
      <c r="L294" s="300" t="s">
        <v>293</v>
      </c>
      <c r="M294" s="116" t="s">
        <v>918</v>
      </c>
      <c r="N294"/>
      <c r="O294" s="37"/>
      <c r="P294" s="37"/>
      <c r="Q294" s="37"/>
      <c r="R294" s="37"/>
      <c r="S294" s="37"/>
      <c r="T294" s="37"/>
    </row>
    <row r="295" spans="1:20" s="6" customFormat="1" ht="39.75" customHeight="1">
      <c r="A295" s="17">
        <v>19</v>
      </c>
      <c r="B295" s="18"/>
      <c r="C295" s="41"/>
      <c r="D295" s="42"/>
      <c r="E295" s="28" t="s">
        <v>919</v>
      </c>
      <c r="F295" s="28">
        <v>500</v>
      </c>
      <c r="G295" s="28">
        <v>500</v>
      </c>
      <c r="H295" s="28">
        <v>500</v>
      </c>
      <c r="I295" s="28">
        <v>0</v>
      </c>
      <c r="J295" s="28">
        <v>0</v>
      </c>
      <c r="K295" s="28">
        <v>0</v>
      </c>
      <c r="L295" s="300" t="s">
        <v>293</v>
      </c>
      <c r="M295" s="116" t="s">
        <v>920</v>
      </c>
      <c r="N295" s="250"/>
      <c r="O295" s="37"/>
      <c r="P295" s="37"/>
      <c r="Q295" s="37"/>
      <c r="R295" s="37"/>
      <c r="S295" s="37"/>
      <c r="T295" s="37"/>
    </row>
    <row r="296" spans="1:20" s="6" customFormat="1" ht="51" customHeight="1">
      <c r="A296" s="17">
        <v>20</v>
      </c>
      <c r="B296" s="18"/>
      <c r="C296" s="41"/>
      <c r="D296" s="42"/>
      <c r="E296" s="28" t="s">
        <v>921</v>
      </c>
      <c r="F296" s="28">
        <v>573</v>
      </c>
      <c r="G296" s="28">
        <v>573</v>
      </c>
      <c r="H296" s="28">
        <v>573</v>
      </c>
      <c r="I296" s="28">
        <v>0</v>
      </c>
      <c r="J296" s="28">
        <v>0</v>
      </c>
      <c r="K296" s="28">
        <v>0</v>
      </c>
      <c r="L296" s="300" t="s">
        <v>293</v>
      </c>
      <c r="M296" s="116" t="s">
        <v>909</v>
      </c>
      <c r="N296"/>
      <c r="O296" s="37"/>
      <c r="P296" s="37"/>
      <c r="Q296" s="37"/>
      <c r="R296" s="37"/>
      <c r="S296" s="37"/>
      <c r="T296" s="37"/>
    </row>
    <row r="297" spans="1:20" s="6" customFormat="1" ht="19.5" customHeight="1">
      <c r="A297" s="17">
        <v>21</v>
      </c>
      <c r="B297" s="18"/>
      <c r="C297" s="41"/>
      <c r="D297" s="42"/>
      <c r="E297" s="28" t="s">
        <v>910</v>
      </c>
      <c r="F297" s="28">
        <v>545</v>
      </c>
      <c r="G297" s="28">
        <v>545</v>
      </c>
      <c r="H297" s="28">
        <v>545</v>
      </c>
      <c r="I297" s="28">
        <v>0</v>
      </c>
      <c r="J297" s="28">
        <v>0</v>
      </c>
      <c r="K297" s="28">
        <v>0</v>
      </c>
      <c r="L297" s="300" t="s">
        <v>293</v>
      </c>
      <c r="M297" s="116" t="s">
        <v>214</v>
      </c>
      <c r="N297" s="250"/>
      <c r="O297" s="37"/>
      <c r="P297" s="37"/>
      <c r="Q297" s="37"/>
      <c r="R297" s="37"/>
      <c r="S297" s="37"/>
      <c r="T297" s="37"/>
    </row>
    <row r="298" spans="1:20" s="6" customFormat="1" ht="26.25" customHeight="1">
      <c r="A298" s="17">
        <v>22</v>
      </c>
      <c r="B298" s="18"/>
      <c r="C298" s="41"/>
      <c r="D298" s="42"/>
      <c r="E298" s="28" t="s">
        <v>215</v>
      </c>
      <c r="F298" s="28">
        <v>511</v>
      </c>
      <c r="G298" s="28">
        <v>511</v>
      </c>
      <c r="H298" s="28">
        <v>511</v>
      </c>
      <c r="I298" s="28">
        <v>0</v>
      </c>
      <c r="J298" s="28">
        <v>0</v>
      </c>
      <c r="K298" s="28">
        <v>0</v>
      </c>
      <c r="L298" s="300" t="s">
        <v>293</v>
      </c>
      <c r="M298" s="116" t="s">
        <v>216</v>
      </c>
      <c r="N298"/>
      <c r="O298" s="37"/>
      <c r="P298" s="37"/>
      <c r="Q298" s="37"/>
      <c r="R298" s="37"/>
      <c r="S298" s="37"/>
      <c r="T298" s="37"/>
    </row>
    <row r="299" spans="1:20" s="6" customFormat="1" ht="39" customHeight="1">
      <c r="A299" s="17">
        <v>23</v>
      </c>
      <c r="B299" s="18"/>
      <c r="C299" s="41"/>
      <c r="D299" s="42"/>
      <c r="E299" s="31" t="s">
        <v>210</v>
      </c>
      <c r="F299" s="28">
        <v>1130</v>
      </c>
      <c r="G299" s="28">
        <v>1130</v>
      </c>
      <c r="H299" s="28">
        <v>1130</v>
      </c>
      <c r="I299" s="28">
        <v>0</v>
      </c>
      <c r="J299" s="28">
        <v>0</v>
      </c>
      <c r="K299" s="28">
        <v>0</v>
      </c>
      <c r="L299" s="117" t="s">
        <v>106</v>
      </c>
      <c r="M299" s="117" t="s">
        <v>292</v>
      </c>
      <c r="N299" s="250"/>
      <c r="O299" s="37"/>
      <c r="P299" s="37"/>
      <c r="Q299" s="37"/>
      <c r="R299" s="37"/>
      <c r="S299" s="37"/>
      <c r="T299" s="37"/>
    </row>
    <row r="300" spans="1:20" s="6" customFormat="1" ht="14.25" customHeight="1">
      <c r="A300" s="17"/>
      <c r="B300" s="18"/>
      <c r="C300" s="41"/>
      <c r="D300" s="42"/>
      <c r="E300" s="28"/>
      <c r="F300" s="28"/>
      <c r="G300" s="28"/>
      <c r="H300" s="28"/>
      <c r="I300" s="28"/>
      <c r="J300" s="28"/>
      <c r="K300" s="28"/>
      <c r="L300" s="300"/>
      <c r="M300" s="28"/>
      <c r="N300"/>
      <c r="O300" s="37"/>
      <c r="P300" s="37"/>
      <c r="Q300" s="37"/>
      <c r="R300" s="37"/>
      <c r="S300" s="37"/>
      <c r="T300" s="37"/>
    </row>
    <row r="301" spans="1:20" s="6" customFormat="1" ht="15" customHeight="1">
      <c r="A301" s="17"/>
      <c r="B301" s="18"/>
      <c r="C301" s="41"/>
      <c r="D301" s="42"/>
      <c r="E301" s="28"/>
      <c r="F301" s="28"/>
      <c r="G301" s="28"/>
      <c r="H301" s="28"/>
      <c r="I301" s="28"/>
      <c r="J301" s="28"/>
      <c r="K301" s="28"/>
      <c r="L301" s="300"/>
      <c r="M301" s="28"/>
      <c r="N301" s="250"/>
      <c r="O301" s="37"/>
      <c r="P301" s="37"/>
      <c r="Q301" s="37"/>
      <c r="R301" s="37"/>
      <c r="S301" s="37"/>
      <c r="T301" s="37"/>
    </row>
    <row r="302" spans="1:20" s="6" customFormat="1" ht="16.5" thickBot="1">
      <c r="A302" s="69"/>
      <c r="B302" s="5"/>
      <c r="C302" s="65"/>
      <c r="D302" s="65"/>
      <c r="E302" s="5" t="s">
        <v>826</v>
      </c>
      <c r="F302" s="43"/>
      <c r="G302" s="116">
        <f>SUM(G278:G300)</f>
        <v>50566</v>
      </c>
      <c r="H302" s="116">
        <f>SUM(H278:H300)</f>
        <v>50566</v>
      </c>
      <c r="I302" s="116">
        <f>SUM(I278:I300)</f>
        <v>12300</v>
      </c>
      <c r="J302" s="116">
        <f>SUM(J278:J300)</f>
        <v>69000</v>
      </c>
      <c r="K302" s="116">
        <f>SUM(K278:K300)</f>
        <v>58650</v>
      </c>
      <c r="L302" s="43"/>
      <c r="M302" s="45"/>
      <c r="N302"/>
      <c r="O302" s="37"/>
      <c r="P302" s="37"/>
      <c r="Q302" s="37"/>
      <c r="R302" s="37"/>
      <c r="S302" s="37"/>
      <c r="T302" s="37"/>
    </row>
    <row r="303" spans="1:20" s="6" customFormat="1" ht="16.5" thickBot="1">
      <c r="A303" s="64"/>
      <c r="B303" s="49"/>
      <c r="C303" s="65"/>
      <c r="D303" s="65"/>
      <c r="E303" s="5" t="s">
        <v>660</v>
      </c>
      <c r="F303" s="43"/>
      <c r="G303" s="233">
        <f>G302+G274</f>
        <v>411447</v>
      </c>
      <c r="H303" s="233">
        <f>H302+H274</f>
        <v>411447</v>
      </c>
      <c r="I303" s="233">
        <f>I302+I274</f>
        <v>51592</v>
      </c>
      <c r="J303" s="233">
        <f>J302+J274</f>
        <v>307510</v>
      </c>
      <c r="K303" s="233">
        <f>K302+K274</f>
        <v>336224</v>
      </c>
      <c r="L303" s="43"/>
      <c r="M303" s="43">
        <f>G302-H302</f>
        <v>0</v>
      </c>
      <c r="N303" s="250"/>
      <c r="O303" s="37"/>
      <c r="P303" s="37"/>
      <c r="Q303" s="37"/>
      <c r="R303" s="37"/>
      <c r="S303" s="37"/>
      <c r="T303" s="37"/>
    </row>
    <row r="304" spans="1:20" s="6" customFormat="1" ht="15.75">
      <c r="A304" s="64"/>
      <c r="B304" s="49"/>
      <c r="C304" s="65"/>
      <c r="D304" s="65"/>
      <c r="E304" s="5"/>
      <c r="F304" s="43"/>
      <c r="G304" s="43"/>
      <c r="H304" s="43"/>
      <c r="I304" s="43"/>
      <c r="J304" s="43"/>
      <c r="K304" s="43"/>
      <c r="L304" s="43"/>
      <c r="M304" s="211"/>
      <c r="N304" s="37"/>
      <c r="O304" s="37"/>
      <c r="P304" s="37"/>
      <c r="Q304" s="37"/>
      <c r="R304" s="37"/>
      <c r="S304" s="37"/>
      <c r="T304" s="37"/>
    </row>
    <row r="305" spans="1:20" s="6" customFormat="1" ht="15.75">
      <c r="A305" s="46" t="s">
        <v>827</v>
      </c>
      <c r="B305" s="50"/>
      <c r="C305" s="51"/>
      <c r="D305" s="51"/>
      <c r="E305" s="57" t="s">
        <v>204</v>
      </c>
      <c r="F305" s="28">
        <v>0</v>
      </c>
      <c r="G305" s="28">
        <v>0</v>
      </c>
      <c r="H305" s="28">
        <v>0</v>
      </c>
      <c r="I305" s="28">
        <v>0</v>
      </c>
      <c r="J305" s="28">
        <v>0</v>
      </c>
      <c r="K305" s="28">
        <v>0</v>
      </c>
      <c r="L305" s="43"/>
      <c r="M305" s="45"/>
      <c r="N305" s="37"/>
      <c r="O305" s="37"/>
      <c r="P305" s="37"/>
      <c r="Q305" s="37"/>
      <c r="R305" s="37"/>
      <c r="S305" s="37"/>
      <c r="T305" s="37"/>
    </row>
    <row r="306" spans="1:20" s="6" customFormat="1" ht="39">
      <c r="A306" s="17">
        <v>1</v>
      </c>
      <c r="B306" s="31"/>
      <c r="C306" s="18"/>
      <c r="D306" s="18"/>
      <c r="E306" s="31" t="s">
        <v>884</v>
      </c>
      <c r="F306" s="28">
        <v>100000</v>
      </c>
      <c r="G306" s="276">
        <v>12500</v>
      </c>
      <c r="H306" s="276">
        <v>12500</v>
      </c>
      <c r="I306" s="276">
        <v>0</v>
      </c>
      <c r="J306" s="28">
        <v>12500</v>
      </c>
      <c r="K306" s="28">
        <v>0</v>
      </c>
      <c r="L306" s="179" t="s">
        <v>708</v>
      </c>
      <c r="M306" s="302" t="s">
        <v>273</v>
      </c>
      <c r="N306" s="152" t="s">
        <v>885</v>
      </c>
      <c r="O306" s="37"/>
      <c r="P306" s="37"/>
      <c r="Q306" s="37"/>
      <c r="R306" s="37"/>
      <c r="S306" s="37"/>
      <c r="T306" s="37"/>
    </row>
    <row r="307" spans="1:20" s="6" customFormat="1" ht="16.5" thickBot="1">
      <c r="A307" s="8"/>
      <c r="B307" s="32"/>
      <c r="C307" s="32"/>
      <c r="D307" s="32"/>
      <c r="E307" s="5"/>
      <c r="F307" s="43"/>
      <c r="G307" s="193"/>
      <c r="H307" s="193"/>
      <c r="I307" s="193"/>
      <c r="J307" s="43"/>
      <c r="K307" s="43"/>
      <c r="L307" s="43"/>
      <c r="M307" s="5"/>
      <c r="N307" s="37"/>
      <c r="O307" s="37"/>
      <c r="P307" s="37"/>
      <c r="Q307" s="37"/>
      <c r="R307" s="37"/>
      <c r="S307" s="37"/>
      <c r="T307" s="37"/>
    </row>
    <row r="308" spans="2:12" ht="16.5" thickBot="1">
      <c r="B308" s="49"/>
      <c r="C308" s="65"/>
      <c r="D308" s="65"/>
      <c r="E308" s="5" t="s">
        <v>205</v>
      </c>
      <c r="F308" s="43"/>
      <c r="G308" s="205">
        <f>SUM(G305:G307)</f>
        <v>12500</v>
      </c>
      <c r="H308" s="205">
        <f>SUM(H305:H307)</f>
        <v>12500</v>
      </c>
      <c r="I308" s="205">
        <f>SUM(I305:I307)</f>
        <v>0</v>
      </c>
      <c r="J308" s="205">
        <f>SUM(J305:J307)</f>
        <v>12500</v>
      </c>
      <c r="K308" s="205">
        <f>SUM(K305:K307)</f>
        <v>0</v>
      </c>
      <c r="L308" s="43"/>
    </row>
    <row r="309" spans="2:13" ht="16.5" thickBot="1">
      <c r="B309" s="49"/>
      <c r="C309" s="65"/>
      <c r="D309" s="65"/>
      <c r="E309" s="5" t="s">
        <v>206</v>
      </c>
      <c r="F309" s="43"/>
      <c r="G309" s="233">
        <f>G308+G303</f>
        <v>423947</v>
      </c>
      <c r="H309" s="233">
        <f>H308+H303</f>
        <v>423947</v>
      </c>
      <c r="I309" s="234">
        <f>I308+I303</f>
        <v>51592</v>
      </c>
      <c r="J309" s="233">
        <f>J308+J303</f>
        <v>320010</v>
      </c>
      <c r="K309" s="233">
        <f>K308+K303</f>
        <v>336224</v>
      </c>
      <c r="L309" s="43"/>
      <c r="M309" s="43"/>
    </row>
    <row r="310" spans="2:12" ht="15.75">
      <c r="B310" s="50"/>
      <c r="C310" s="50"/>
      <c r="D310" s="50"/>
      <c r="F310" s="43"/>
      <c r="G310" s="43"/>
      <c r="H310" s="43"/>
      <c r="J310" s="43"/>
      <c r="K310" s="43"/>
      <c r="L310" s="43"/>
    </row>
    <row r="311" spans="2:12" ht="15.75">
      <c r="B311" s="50"/>
      <c r="C311" s="50"/>
      <c r="D311" s="50"/>
      <c r="F311" s="43"/>
      <c r="G311" s="43"/>
      <c r="H311" s="43"/>
      <c r="J311" s="43"/>
      <c r="K311" s="43"/>
      <c r="L311" s="43"/>
    </row>
    <row r="312" spans="1:8" ht="15.75">
      <c r="A312" s="46" t="s">
        <v>980</v>
      </c>
      <c r="B312" s="50"/>
      <c r="C312" s="50"/>
      <c r="D312" s="50"/>
      <c r="E312" s="58" t="s">
        <v>981</v>
      </c>
      <c r="F312" s="43"/>
      <c r="G312" s="43"/>
      <c r="H312" s="43"/>
    </row>
    <row r="313" spans="1:14" ht="78.75">
      <c r="A313" s="17">
        <v>1</v>
      </c>
      <c r="B313" s="18"/>
      <c r="C313" s="18"/>
      <c r="D313" s="18"/>
      <c r="E313" s="31" t="s">
        <v>914</v>
      </c>
      <c r="F313" s="28">
        <v>11700</v>
      </c>
      <c r="G313" s="28">
        <v>11700</v>
      </c>
      <c r="H313" s="28">
        <v>11700</v>
      </c>
      <c r="I313" s="28">
        <v>2800</v>
      </c>
      <c r="J313" s="28">
        <v>0</v>
      </c>
      <c r="K313" s="28">
        <v>0</v>
      </c>
      <c r="L313" s="117" t="s">
        <v>274</v>
      </c>
      <c r="M313" s="31" t="s">
        <v>482</v>
      </c>
      <c r="N313" s="279"/>
    </row>
    <row r="314" spans="1:13" ht="99.75" customHeight="1">
      <c r="A314" s="17">
        <v>2</v>
      </c>
      <c r="B314" s="18"/>
      <c r="C314" s="18"/>
      <c r="D314" s="18"/>
      <c r="E314" s="71" t="s">
        <v>226</v>
      </c>
      <c r="F314" s="148">
        <v>8370</v>
      </c>
      <c r="G314" s="314"/>
      <c r="H314" s="148"/>
      <c r="I314" s="28">
        <v>0</v>
      </c>
      <c r="J314" s="28">
        <v>0</v>
      </c>
      <c r="K314" s="28">
        <v>0</v>
      </c>
      <c r="L314" s="153"/>
      <c r="M314" s="194" t="s">
        <v>483</v>
      </c>
    </row>
    <row r="315" spans="1:13" ht="73.5" customHeight="1">
      <c r="A315" s="17">
        <v>3</v>
      </c>
      <c r="B315" s="18"/>
      <c r="C315" s="18"/>
      <c r="D315" s="18"/>
      <c r="E315" s="31" t="s">
        <v>227</v>
      </c>
      <c r="F315" s="28">
        <v>11770</v>
      </c>
      <c r="G315" s="312"/>
      <c r="H315" s="28"/>
      <c r="I315" s="28">
        <v>0</v>
      </c>
      <c r="J315" s="28">
        <v>0</v>
      </c>
      <c r="K315" s="28">
        <v>0</v>
      </c>
      <c r="L315" s="117"/>
      <c r="M315" s="28" t="s">
        <v>915</v>
      </c>
    </row>
    <row r="316" spans="1:13" ht="63">
      <c r="A316" s="17">
        <v>4</v>
      </c>
      <c r="B316" s="18"/>
      <c r="C316" s="18"/>
      <c r="D316" s="18"/>
      <c r="E316" s="31" t="s">
        <v>228</v>
      </c>
      <c r="F316" s="28">
        <v>10376</v>
      </c>
      <c r="G316" s="312"/>
      <c r="H316" s="28"/>
      <c r="I316" s="28">
        <v>0</v>
      </c>
      <c r="J316" s="28">
        <v>0</v>
      </c>
      <c r="K316" s="28">
        <v>0</v>
      </c>
      <c r="L316" s="117"/>
      <c r="M316" s="31" t="s">
        <v>916</v>
      </c>
    </row>
    <row r="317" spans="1:13" ht="16.5" thickBot="1">
      <c r="A317" s="8"/>
      <c r="B317" s="32"/>
      <c r="C317" s="32"/>
      <c r="D317" s="32"/>
      <c r="E317" s="5"/>
      <c r="F317" s="43"/>
      <c r="G317" s="43"/>
      <c r="H317" s="43"/>
      <c r="I317" s="43"/>
      <c r="J317" s="43"/>
      <c r="K317" s="43"/>
      <c r="L317" s="43"/>
      <c r="M317" s="5"/>
    </row>
    <row r="318" spans="2:12" ht="16.5" thickBot="1">
      <c r="B318" s="50"/>
      <c r="C318" s="50"/>
      <c r="D318" s="50"/>
      <c r="E318" s="45" t="s">
        <v>661</v>
      </c>
      <c r="F318" s="43"/>
      <c r="G318" s="205">
        <f>SUM(G313:G317)</f>
        <v>11700</v>
      </c>
      <c r="H318" s="205">
        <f>SUM(H313:H317)</f>
        <v>11700</v>
      </c>
      <c r="I318" s="205">
        <f>SUM(I313:I317)</f>
        <v>2800</v>
      </c>
      <c r="J318" s="205">
        <f>SUM(J313:J317)</f>
        <v>0</v>
      </c>
      <c r="K318" s="205">
        <f>SUM(K313:K317)</f>
        <v>0</v>
      </c>
      <c r="L318" s="43"/>
    </row>
    <row r="319" spans="2:12" ht="16.5" thickBot="1">
      <c r="B319" s="50"/>
      <c r="C319" s="50"/>
      <c r="D319" s="50"/>
      <c r="E319" s="45" t="s">
        <v>822</v>
      </c>
      <c r="F319" s="43"/>
      <c r="G319" s="233">
        <f>G318+G309</f>
        <v>435647</v>
      </c>
      <c r="H319" s="233">
        <f>H318+H309</f>
        <v>435647</v>
      </c>
      <c r="I319" s="233">
        <f>I318+I309</f>
        <v>54392</v>
      </c>
      <c r="J319" s="233">
        <f>J318+J309</f>
        <v>320010</v>
      </c>
      <c r="K319" s="233">
        <f>K318+K309</f>
        <v>336224</v>
      </c>
      <c r="L319" s="43"/>
    </row>
    <row r="320" spans="2:8" ht="15.75">
      <c r="B320" s="50"/>
      <c r="C320" s="50"/>
      <c r="D320" s="50"/>
      <c r="F320" s="43"/>
      <c r="G320" s="43"/>
      <c r="H320" s="43"/>
    </row>
    <row r="321" spans="2:8" ht="15.75">
      <c r="B321" s="50"/>
      <c r="C321" s="50"/>
      <c r="D321" s="50"/>
      <c r="F321" s="43"/>
      <c r="G321" s="43"/>
      <c r="H321" s="43"/>
    </row>
    <row r="322" spans="1:9" ht="15.75">
      <c r="A322" s="46" t="s">
        <v>651</v>
      </c>
      <c r="B322" s="50"/>
      <c r="C322" s="51"/>
      <c r="D322" s="51"/>
      <c r="E322" s="212" t="s">
        <v>581</v>
      </c>
      <c r="F322" s="195"/>
      <c r="G322" s="196"/>
      <c r="H322" s="196"/>
      <c r="I322" s="196"/>
    </row>
    <row r="323" spans="1:14" ht="15.75">
      <c r="A323" s="17">
        <v>1</v>
      </c>
      <c r="B323" s="18"/>
      <c r="C323" s="52"/>
      <c r="D323" s="52"/>
      <c r="E323" s="57" t="s">
        <v>751</v>
      </c>
      <c r="F323" s="28"/>
      <c r="G323" s="28"/>
      <c r="H323" s="28"/>
      <c r="I323" s="28"/>
      <c r="J323" s="28"/>
      <c r="K323" s="28"/>
      <c r="L323" s="28"/>
      <c r="M323" s="28"/>
      <c r="N323" s="146"/>
    </row>
    <row r="324" spans="1:14" ht="15.75">
      <c r="A324" s="17">
        <v>2</v>
      </c>
      <c r="B324" s="18"/>
      <c r="C324" s="52"/>
      <c r="D324" s="52"/>
      <c r="E324" s="31" t="s">
        <v>163</v>
      </c>
      <c r="F324" s="28">
        <v>156</v>
      </c>
      <c r="G324" s="28">
        <v>156</v>
      </c>
      <c r="H324" s="28">
        <v>156</v>
      </c>
      <c r="I324" s="28">
        <v>0</v>
      </c>
      <c r="J324" s="28">
        <v>0</v>
      </c>
      <c r="K324" s="28">
        <v>0</v>
      </c>
      <c r="L324" s="28" t="s">
        <v>708</v>
      </c>
      <c r="M324" s="28" t="s">
        <v>73</v>
      </c>
      <c r="N324" s="146"/>
    </row>
    <row r="325" spans="1:14" ht="31.5">
      <c r="A325" s="17">
        <v>3</v>
      </c>
      <c r="B325" s="18"/>
      <c r="C325" s="52"/>
      <c r="D325" s="52"/>
      <c r="E325" s="31" t="s">
        <v>797</v>
      </c>
      <c r="F325" s="28">
        <v>376</v>
      </c>
      <c r="G325" s="28">
        <v>376</v>
      </c>
      <c r="H325" s="28">
        <v>376</v>
      </c>
      <c r="I325" s="28">
        <v>0</v>
      </c>
      <c r="J325" s="28">
        <v>0</v>
      </c>
      <c r="K325" s="28">
        <v>0</v>
      </c>
      <c r="L325" s="28" t="s">
        <v>708</v>
      </c>
      <c r="M325" s="28" t="s">
        <v>328</v>
      </c>
      <c r="N325" s="146"/>
    </row>
    <row r="326" spans="1:14" ht="31.5">
      <c r="A326" s="17">
        <v>4</v>
      </c>
      <c r="B326" s="18"/>
      <c r="C326" s="52"/>
      <c r="D326" s="52"/>
      <c r="E326" s="31" t="s">
        <v>164</v>
      </c>
      <c r="F326" s="28">
        <v>898</v>
      </c>
      <c r="G326" s="28">
        <v>860</v>
      </c>
      <c r="H326" s="28">
        <v>860</v>
      </c>
      <c r="I326" s="28">
        <v>0</v>
      </c>
      <c r="J326" s="28">
        <v>0</v>
      </c>
      <c r="K326" s="28">
        <v>0</v>
      </c>
      <c r="L326" s="28" t="s">
        <v>708</v>
      </c>
      <c r="M326" s="28" t="s">
        <v>470</v>
      </c>
      <c r="N326" s="146"/>
    </row>
    <row r="327" spans="1:14" ht="63">
      <c r="A327" s="17">
        <v>5</v>
      </c>
      <c r="B327" s="18"/>
      <c r="C327" s="52"/>
      <c r="D327" s="52"/>
      <c r="E327" s="31" t="s">
        <v>412</v>
      </c>
      <c r="F327" s="28">
        <v>102</v>
      </c>
      <c r="G327" s="28">
        <v>102</v>
      </c>
      <c r="H327" s="28">
        <v>102</v>
      </c>
      <c r="I327" s="28">
        <v>0</v>
      </c>
      <c r="J327" s="28">
        <v>0</v>
      </c>
      <c r="K327" s="28">
        <v>0</v>
      </c>
      <c r="L327" s="28" t="s">
        <v>708</v>
      </c>
      <c r="M327" s="28" t="s">
        <v>861</v>
      </c>
      <c r="N327" s="225" t="s">
        <v>409</v>
      </c>
    </row>
    <row r="328" spans="1:14" ht="31.5">
      <c r="A328" s="17">
        <v>6</v>
      </c>
      <c r="B328" s="18"/>
      <c r="C328" s="52"/>
      <c r="D328" s="52"/>
      <c r="E328" s="31" t="s">
        <v>736</v>
      </c>
      <c r="F328" s="28">
        <v>757</v>
      </c>
      <c r="G328" s="28">
        <v>700</v>
      </c>
      <c r="H328" s="28">
        <v>700</v>
      </c>
      <c r="I328" s="28">
        <v>0</v>
      </c>
      <c r="J328" s="28">
        <v>0</v>
      </c>
      <c r="K328" s="28">
        <v>0</v>
      </c>
      <c r="L328" s="28" t="s">
        <v>708</v>
      </c>
      <c r="M328" s="28" t="s">
        <v>73</v>
      </c>
      <c r="N328" s="146"/>
    </row>
    <row r="329" spans="1:14" ht="31.5">
      <c r="A329" s="17">
        <v>7</v>
      </c>
      <c r="B329" s="18"/>
      <c r="C329" s="52"/>
      <c r="D329" s="52"/>
      <c r="E329" s="31" t="s">
        <v>737</v>
      </c>
      <c r="F329" s="28">
        <v>173</v>
      </c>
      <c r="G329" s="28">
        <v>173</v>
      </c>
      <c r="H329" s="28">
        <v>173</v>
      </c>
      <c r="I329" s="28">
        <v>0</v>
      </c>
      <c r="J329" s="28">
        <v>0</v>
      </c>
      <c r="K329" s="28">
        <v>0</v>
      </c>
      <c r="L329" s="28" t="s">
        <v>708</v>
      </c>
      <c r="M329" s="28" t="s">
        <v>682</v>
      </c>
      <c r="N329" s="146"/>
    </row>
    <row r="330" spans="1:14" ht="31.5">
      <c r="A330" s="17">
        <v>8</v>
      </c>
      <c r="B330" s="18"/>
      <c r="C330" s="52"/>
      <c r="D330" s="52"/>
      <c r="E330" s="31" t="s">
        <v>739</v>
      </c>
      <c r="F330" s="28">
        <v>382</v>
      </c>
      <c r="G330" s="122">
        <v>382</v>
      </c>
      <c r="H330" s="122">
        <v>382</v>
      </c>
      <c r="I330" s="122">
        <v>0</v>
      </c>
      <c r="J330" s="122">
        <v>0</v>
      </c>
      <c r="K330" s="122">
        <v>0</v>
      </c>
      <c r="L330" s="28" t="s">
        <v>436</v>
      </c>
      <c r="M330" s="28" t="s">
        <v>738</v>
      </c>
      <c r="N330" s="146"/>
    </row>
    <row r="331" spans="1:14" ht="15.75">
      <c r="A331" s="17"/>
      <c r="B331" s="18"/>
      <c r="C331" s="52"/>
      <c r="D331" s="52"/>
      <c r="E331" s="31" t="s">
        <v>301</v>
      </c>
      <c r="F331" s="190">
        <v>650</v>
      </c>
      <c r="G331" s="190">
        <v>650</v>
      </c>
      <c r="H331" s="190">
        <v>650</v>
      </c>
      <c r="I331" s="122">
        <v>0</v>
      </c>
      <c r="J331" s="122">
        <v>0</v>
      </c>
      <c r="K331" s="122">
        <v>0</v>
      </c>
      <c r="L331" s="115"/>
      <c r="M331" s="28" t="s">
        <v>302</v>
      </c>
      <c r="N331" s="146"/>
    </row>
    <row r="332" spans="1:14" ht="31.5">
      <c r="A332" s="17"/>
      <c r="B332" s="18"/>
      <c r="C332" s="52"/>
      <c r="D332" s="52"/>
      <c r="E332" s="31" t="s">
        <v>303</v>
      </c>
      <c r="F332" s="190">
        <v>910</v>
      </c>
      <c r="G332" s="190">
        <v>910</v>
      </c>
      <c r="H332" s="190">
        <v>910</v>
      </c>
      <c r="I332" s="122">
        <v>0</v>
      </c>
      <c r="J332" s="122">
        <v>0</v>
      </c>
      <c r="K332" s="122">
        <v>0</v>
      </c>
      <c r="L332" s="115"/>
      <c r="M332" s="28" t="s">
        <v>302</v>
      </c>
      <c r="N332" s="146"/>
    </row>
    <row r="333" spans="1:14" ht="32.25" thickBot="1">
      <c r="A333" s="17"/>
      <c r="B333" s="18"/>
      <c r="C333" s="52"/>
      <c r="D333" s="52"/>
      <c r="E333" s="31" t="s">
        <v>304</v>
      </c>
      <c r="F333" s="190">
        <v>350</v>
      </c>
      <c r="G333" s="190">
        <v>350</v>
      </c>
      <c r="H333" s="190">
        <v>350</v>
      </c>
      <c r="I333" s="122">
        <v>0</v>
      </c>
      <c r="J333" s="122">
        <v>0</v>
      </c>
      <c r="K333" s="122">
        <v>0</v>
      </c>
      <c r="L333" s="115"/>
      <c r="M333" s="28" t="s">
        <v>302</v>
      </c>
      <c r="N333" s="146"/>
    </row>
    <row r="334" spans="1:14" ht="16.5" thickBot="1">
      <c r="A334" s="17">
        <v>9</v>
      </c>
      <c r="B334" s="18" t="s">
        <v>750</v>
      </c>
      <c r="C334" s="52"/>
      <c r="D334" s="52"/>
      <c r="E334" s="113" t="s">
        <v>750</v>
      </c>
      <c r="F334" s="190">
        <f aca="true" t="shared" si="0" ref="F334:K334">SUM(F324:F333)</f>
        <v>4754</v>
      </c>
      <c r="G334" s="236">
        <f t="shared" si="0"/>
        <v>4659</v>
      </c>
      <c r="H334" s="236">
        <f t="shared" si="0"/>
        <v>4659</v>
      </c>
      <c r="I334" s="236">
        <f t="shared" si="0"/>
        <v>0</v>
      </c>
      <c r="J334" s="236">
        <f t="shared" si="0"/>
        <v>0</v>
      </c>
      <c r="K334" s="236">
        <f t="shared" si="0"/>
        <v>0</v>
      </c>
      <c r="L334" s="115"/>
      <c r="M334" s="28"/>
      <c r="N334" s="146"/>
    </row>
    <row r="335" spans="1:14" ht="15.75">
      <c r="A335" s="17">
        <v>10</v>
      </c>
      <c r="B335" s="18"/>
      <c r="C335" s="52"/>
      <c r="D335" s="52"/>
      <c r="E335" s="31"/>
      <c r="F335" s="28"/>
      <c r="G335" s="116"/>
      <c r="H335" s="116"/>
      <c r="I335" s="116"/>
      <c r="J335" s="116"/>
      <c r="K335" s="116"/>
      <c r="L335" s="28"/>
      <c r="M335" s="28"/>
      <c r="N335" s="146"/>
    </row>
    <row r="336" spans="1:14" ht="15.75">
      <c r="A336" s="17">
        <v>11</v>
      </c>
      <c r="B336" s="18"/>
      <c r="C336" s="52"/>
      <c r="D336" s="52"/>
      <c r="E336" s="57" t="s">
        <v>748</v>
      </c>
      <c r="F336" s="28"/>
      <c r="G336" s="28"/>
      <c r="H336" s="28"/>
      <c r="I336" s="28"/>
      <c r="J336" s="28"/>
      <c r="K336" s="28"/>
      <c r="L336" s="28"/>
      <c r="M336" s="28"/>
      <c r="N336" s="146"/>
    </row>
    <row r="337" spans="1:14" ht="78.75">
      <c r="A337" s="17">
        <v>12</v>
      </c>
      <c r="B337" s="18"/>
      <c r="C337" s="52"/>
      <c r="D337" s="52"/>
      <c r="E337" s="31" t="s">
        <v>145</v>
      </c>
      <c r="F337" s="28">
        <v>3000</v>
      </c>
      <c r="G337" s="28">
        <v>3000</v>
      </c>
      <c r="H337" s="28">
        <v>3000</v>
      </c>
      <c r="I337" s="28">
        <v>0</v>
      </c>
      <c r="J337" s="28">
        <v>0</v>
      </c>
      <c r="K337" s="28">
        <v>0</v>
      </c>
      <c r="L337" s="28" t="s">
        <v>325</v>
      </c>
      <c r="M337" s="148" t="s">
        <v>26</v>
      </c>
      <c r="N337" s="146"/>
    </row>
    <row r="338" spans="1:14" ht="31.5">
      <c r="A338" s="17">
        <v>13</v>
      </c>
      <c r="B338" s="18"/>
      <c r="C338" s="52"/>
      <c r="D338" s="52"/>
      <c r="E338" s="31" t="s">
        <v>323</v>
      </c>
      <c r="F338" s="28">
        <v>15900</v>
      </c>
      <c r="G338" s="28">
        <v>10000</v>
      </c>
      <c r="H338" s="28">
        <v>10000</v>
      </c>
      <c r="I338" s="28">
        <v>0</v>
      </c>
      <c r="J338" s="28">
        <v>0</v>
      </c>
      <c r="K338" s="28">
        <v>0</v>
      </c>
      <c r="L338" s="28"/>
      <c r="M338" s="28" t="s">
        <v>584</v>
      </c>
      <c r="N338" s="146"/>
    </row>
    <row r="339" spans="1:14" ht="78.75">
      <c r="A339" s="17">
        <v>14</v>
      </c>
      <c r="B339" s="18"/>
      <c r="C339" s="52"/>
      <c r="D339" s="52"/>
      <c r="E339" s="31" t="s">
        <v>72</v>
      </c>
      <c r="F339" s="28">
        <v>9820</v>
      </c>
      <c r="G339" s="28">
        <v>9820</v>
      </c>
      <c r="H339" s="28">
        <v>9820</v>
      </c>
      <c r="I339" s="28">
        <v>0</v>
      </c>
      <c r="J339" s="28">
        <v>0</v>
      </c>
      <c r="K339" s="28">
        <v>0</v>
      </c>
      <c r="L339" s="28" t="s">
        <v>325</v>
      </c>
      <c r="M339" s="28" t="s">
        <v>585</v>
      </c>
      <c r="N339" s="146"/>
    </row>
    <row r="340" spans="1:14" ht="31.5">
      <c r="A340" s="17">
        <v>15</v>
      </c>
      <c r="B340" s="18">
        <v>14781</v>
      </c>
      <c r="C340" s="52">
        <v>2219</v>
      </c>
      <c r="D340" s="52">
        <v>6121</v>
      </c>
      <c r="E340" s="49" t="s">
        <v>75</v>
      </c>
      <c r="F340" s="28">
        <v>1000</v>
      </c>
      <c r="G340" s="28">
        <v>1000</v>
      </c>
      <c r="H340" s="28">
        <v>1000</v>
      </c>
      <c r="I340" s="28">
        <v>0</v>
      </c>
      <c r="J340" s="28">
        <v>0</v>
      </c>
      <c r="K340" s="28">
        <v>0</v>
      </c>
      <c r="L340" s="28" t="s">
        <v>708</v>
      </c>
      <c r="M340" s="28" t="s">
        <v>913</v>
      </c>
      <c r="N340" s="146"/>
    </row>
    <row r="341" spans="1:14" ht="32.25" thickBot="1">
      <c r="A341" s="17">
        <v>16</v>
      </c>
      <c r="B341" s="18"/>
      <c r="C341" s="52"/>
      <c r="D341" s="52"/>
      <c r="E341" s="31" t="s">
        <v>441</v>
      </c>
      <c r="F341" s="28">
        <v>1057</v>
      </c>
      <c r="G341" s="122">
        <v>1057</v>
      </c>
      <c r="H341" s="122">
        <v>1057</v>
      </c>
      <c r="I341" s="122">
        <v>0</v>
      </c>
      <c r="J341" s="122">
        <v>0</v>
      </c>
      <c r="K341" s="122">
        <v>0</v>
      </c>
      <c r="L341" s="28" t="s">
        <v>326</v>
      </c>
      <c r="M341" s="28" t="s">
        <v>329</v>
      </c>
      <c r="N341" s="146"/>
    </row>
    <row r="342" spans="1:20" s="242" customFormat="1" ht="16.5" thickBot="1">
      <c r="A342" s="17">
        <v>17</v>
      </c>
      <c r="B342" s="52" t="s">
        <v>750</v>
      </c>
      <c r="C342" s="52"/>
      <c r="D342" s="52"/>
      <c r="E342" s="113"/>
      <c r="F342" s="238"/>
      <c r="G342" s="236">
        <f>SUM(G337:G341)</f>
        <v>24877</v>
      </c>
      <c r="H342" s="237">
        <f>SUM(H337:H341)</f>
        <v>24877</v>
      </c>
      <c r="I342" s="237">
        <f>SUM(I337:I341)</f>
        <v>0</v>
      </c>
      <c r="J342" s="237">
        <f>SUM(J337:J341)</f>
        <v>0</v>
      </c>
      <c r="K342" s="237">
        <f>SUM(K337:K341)</f>
        <v>0</v>
      </c>
      <c r="L342" s="239"/>
      <c r="M342" s="113"/>
      <c r="N342" s="240"/>
      <c r="O342" s="241"/>
      <c r="P342" s="241"/>
      <c r="Q342" s="241"/>
      <c r="R342" s="241"/>
      <c r="S342" s="241"/>
      <c r="T342" s="241"/>
    </row>
    <row r="343" spans="1:20" s="242" customFormat="1" ht="15.75">
      <c r="A343" s="17">
        <v>18</v>
      </c>
      <c r="B343" s="52" t="s">
        <v>752</v>
      </c>
      <c r="C343" s="52"/>
      <c r="D343" s="52"/>
      <c r="E343" s="113"/>
      <c r="F343" s="113"/>
      <c r="G343" s="243">
        <f>G342+G334</f>
        <v>29536</v>
      </c>
      <c r="H343" s="243">
        <f>H342+H334</f>
        <v>29536</v>
      </c>
      <c r="I343" s="243">
        <f>I342+I334</f>
        <v>0</v>
      </c>
      <c r="J343" s="243">
        <f>J342+J334</f>
        <v>0</v>
      </c>
      <c r="K343" s="243">
        <f>K342+K334</f>
        <v>0</v>
      </c>
      <c r="L343" s="113"/>
      <c r="M343" s="113"/>
      <c r="N343" s="240"/>
      <c r="O343" s="241"/>
      <c r="P343" s="241"/>
      <c r="Q343" s="241"/>
      <c r="R343" s="241"/>
      <c r="S343" s="241"/>
      <c r="T343" s="241"/>
    </row>
    <row r="344" spans="1:14" ht="15.75">
      <c r="A344" s="17">
        <v>19</v>
      </c>
      <c r="B344" s="18"/>
      <c r="C344" s="52"/>
      <c r="D344" s="52"/>
      <c r="E344" s="31"/>
      <c r="F344" s="28"/>
      <c r="G344" s="28"/>
      <c r="H344" s="28"/>
      <c r="I344" s="28"/>
      <c r="J344" s="28"/>
      <c r="K344" s="28"/>
      <c r="L344" s="28"/>
      <c r="M344" s="28"/>
      <c r="N344" s="146"/>
    </row>
    <row r="345" spans="1:14" ht="15.75">
      <c r="A345" s="17">
        <v>20</v>
      </c>
      <c r="B345" s="18"/>
      <c r="C345" s="52"/>
      <c r="D345" s="52"/>
      <c r="E345" s="31"/>
      <c r="F345" s="28"/>
      <c r="G345" s="28"/>
      <c r="H345" s="28"/>
      <c r="I345" s="28"/>
      <c r="J345" s="28"/>
      <c r="K345" s="28"/>
      <c r="L345" s="28"/>
      <c r="M345" s="28"/>
      <c r="N345" s="146"/>
    </row>
    <row r="346" spans="1:14" ht="15.75">
      <c r="A346" s="17">
        <v>21</v>
      </c>
      <c r="B346" s="18"/>
      <c r="C346" s="52"/>
      <c r="D346" s="52"/>
      <c r="E346" s="57" t="s">
        <v>41</v>
      </c>
      <c r="F346" s="28"/>
      <c r="G346" s="28"/>
      <c r="H346" s="28"/>
      <c r="I346" s="28"/>
      <c r="J346" s="28"/>
      <c r="K346" s="28"/>
      <c r="L346" s="28"/>
      <c r="M346" s="28"/>
      <c r="N346" s="146"/>
    </row>
    <row r="347" spans="1:14" ht="47.25">
      <c r="A347" s="17">
        <v>22</v>
      </c>
      <c r="B347" s="18"/>
      <c r="C347" s="52"/>
      <c r="D347" s="52"/>
      <c r="E347" s="31" t="s">
        <v>740</v>
      </c>
      <c r="F347" s="28">
        <v>300</v>
      </c>
      <c r="G347" s="28"/>
      <c r="H347" s="28"/>
      <c r="I347" s="28">
        <v>0</v>
      </c>
      <c r="J347" s="28">
        <v>0</v>
      </c>
      <c r="K347" s="28">
        <v>0</v>
      </c>
      <c r="L347" s="28"/>
      <c r="M347" s="28" t="s">
        <v>811</v>
      </c>
      <c r="N347" s="146"/>
    </row>
    <row r="348" spans="1:14" ht="63">
      <c r="A348" s="17">
        <v>23</v>
      </c>
      <c r="B348" s="18"/>
      <c r="C348" s="52"/>
      <c r="D348" s="52"/>
      <c r="E348" s="31" t="s">
        <v>974</v>
      </c>
      <c r="F348" s="28">
        <v>150</v>
      </c>
      <c r="G348" s="28"/>
      <c r="H348" s="28"/>
      <c r="I348" s="28">
        <v>0</v>
      </c>
      <c r="J348" s="28">
        <v>0</v>
      </c>
      <c r="K348" s="28">
        <v>0</v>
      </c>
      <c r="L348" s="28" t="s">
        <v>436</v>
      </c>
      <c r="M348" s="28" t="s">
        <v>1029</v>
      </c>
      <c r="N348" s="146"/>
    </row>
    <row r="349" spans="1:14" ht="15.75">
      <c r="A349" s="17">
        <v>24</v>
      </c>
      <c r="B349" s="18"/>
      <c r="C349" s="52"/>
      <c r="D349" s="52"/>
      <c r="E349" s="31" t="s">
        <v>492</v>
      </c>
      <c r="F349" s="28">
        <v>400</v>
      </c>
      <c r="G349" s="28"/>
      <c r="H349" s="28"/>
      <c r="I349" s="28">
        <v>0</v>
      </c>
      <c r="J349" s="28">
        <v>0</v>
      </c>
      <c r="K349" s="28">
        <v>0</v>
      </c>
      <c r="L349" s="28" t="s">
        <v>436</v>
      </c>
      <c r="M349" s="28" t="s">
        <v>975</v>
      </c>
      <c r="N349" s="146"/>
    </row>
    <row r="350" spans="1:14" ht="31.5">
      <c r="A350" s="17">
        <v>25</v>
      </c>
      <c r="B350" s="18"/>
      <c r="C350" s="52"/>
      <c r="D350" s="52"/>
      <c r="E350" s="31" t="s">
        <v>134</v>
      </c>
      <c r="F350" s="28">
        <v>350</v>
      </c>
      <c r="G350" s="28"/>
      <c r="H350" s="28"/>
      <c r="I350" s="28">
        <v>0</v>
      </c>
      <c r="J350" s="28">
        <v>0</v>
      </c>
      <c r="K350" s="28">
        <v>0</v>
      </c>
      <c r="L350" s="28" t="s">
        <v>436</v>
      </c>
      <c r="M350" s="28" t="s">
        <v>496</v>
      </c>
      <c r="N350" s="146"/>
    </row>
    <row r="351" spans="1:14" ht="47.25">
      <c r="A351" s="17">
        <v>26</v>
      </c>
      <c r="B351" s="18"/>
      <c r="C351" s="52"/>
      <c r="D351" s="52"/>
      <c r="E351" s="31" t="s">
        <v>383</v>
      </c>
      <c r="F351" s="28">
        <v>700</v>
      </c>
      <c r="G351" s="28"/>
      <c r="H351" s="28"/>
      <c r="I351" s="28">
        <v>0</v>
      </c>
      <c r="J351" s="28">
        <v>0</v>
      </c>
      <c r="K351" s="28">
        <v>0</v>
      </c>
      <c r="L351" s="28" t="s">
        <v>436</v>
      </c>
      <c r="M351" s="28" t="s">
        <v>1030</v>
      </c>
      <c r="N351" s="146"/>
    </row>
    <row r="352" spans="1:14" ht="47.25">
      <c r="A352" s="17">
        <v>27</v>
      </c>
      <c r="B352" s="18"/>
      <c r="C352" s="52"/>
      <c r="D352" s="52"/>
      <c r="E352" s="31" t="s">
        <v>171</v>
      </c>
      <c r="F352" s="28">
        <v>700</v>
      </c>
      <c r="G352" s="28"/>
      <c r="H352" s="28"/>
      <c r="I352" s="28">
        <v>0</v>
      </c>
      <c r="J352" s="28">
        <v>0</v>
      </c>
      <c r="K352" s="28">
        <v>0</v>
      </c>
      <c r="L352" s="28" t="s">
        <v>436</v>
      </c>
      <c r="M352" s="28" t="s">
        <v>859</v>
      </c>
      <c r="N352" s="146"/>
    </row>
    <row r="353" spans="1:14" ht="63">
      <c r="A353" s="17">
        <v>28</v>
      </c>
      <c r="B353" s="18"/>
      <c r="C353" s="52"/>
      <c r="D353" s="52"/>
      <c r="E353" s="31" t="s">
        <v>172</v>
      </c>
      <c r="F353" s="28">
        <v>600</v>
      </c>
      <c r="G353" s="28"/>
      <c r="H353" s="28"/>
      <c r="I353" s="28">
        <v>0</v>
      </c>
      <c r="J353" s="28">
        <v>0</v>
      </c>
      <c r="K353" s="28">
        <v>0</v>
      </c>
      <c r="L353" s="28" t="s">
        <v>436</v>
      </c>
      <c r="M353" s="28" t="s">
        <v>755</v>
      </c>
      <c r="N353" s="146"/>
    </row>
    <row r="354" spans="1:14" ht="78.75">
      <c r="A354" s="17">
        <v>29</v>
      </c>
      <c r="B354" s="18"/>
      <c r="C354" s="52"/>
      <c r="D354" s="52"/>
      <c r="E354" s="31" t="s">
        <v>173</v>
      </c>
      <c r="F354" s="28">
        <v>800</v>
      </c>
      <c r="G354" s="28"/>
      <c r="H354" s="28"/>
      <c r="I354" s="28">
        <v>0</v>
      </c>
      <c r="J354" s="28">
        <v>0</v>
      </c>
      <c r="K354" s="28">
        <v>0</v>
      </c>
      <c r="L354" s="28" t="s">
        <v>436</v>
      </c>
      <c r="M354" s="28" t="s">
        <v>549</v>
      </c>
      <c r="N354" s="146"/>
    </row>
    <row r="355" spans="1:14" ht="31.5">
      <c r="A355" s="17">
        <v>30</v>
      </c>
      <c r="B355" s="18"/>
      <c r="C355" s="52"/>
      <c r="D355" s="52"/>
      <c r="E355" s="31" t="s">
        <v>135</v>
      </c>
      <c r="F355" s="28">
        <v>250</v>
      </c>
      <c r="G355" s="28"/>
      <c r="H355" s="28"/>
      <c r="I355" s="28">
        <v>0</v>
      </c>
      <c r="J355" s="28">
        <v>0</v>
      </c>
      <c r="K355" s="28">
        <v>0</v>
      </c>
      <c r="L355" s="28" t="s">
        <v>436</v>
      </c>
      <c r="M355" s="28" t="s">
        <v>327</v>
      </c>
      <c r="N355" s="146"/>
    </row>
    <row r="356" spans="1:14" ht="63">
      <c r="A356" s="17">
        <v>31</v>
      </c>
      <c r="B356" s="18"/>
      <c r="C356" s="52"/>
      <c r="D356" s="52"/>
      <c r="E356" s="31" t="s">
        <v>741</v>
      </c>
      <c r="F356" s="28">
        <v>250</v>
      </c>
      <c r="G356" s="28"/>
      <c r="H356" s="28"/>
      <c r="I356" s="28">
        <v>0</v>
      </c>
      <c r="J356" s="28">
        <v>0</v>
      </c>
      <c r="K356" s="28">
        <v>0</v>
      </c>
      <c r="L356" s="28" t="s">
        <v>436</v>
      </c>
      <c r="M356" s="28" t="s">
        <v>742</v>
      </c>
      <c r="N356" s="146"/>
    </row>
    <row r="357" spans="1:14" ht="63">
      <c r="A357" s="17">
        <v>32</v>
      </c>
      <c r="B357" s="18"/>
      <c r="C357" s="52"/>
      <c r="D357" s="52"/>
      <c r="E357" s="31" t="s">
        <v>464</v>
      </c>
      <c r="F357" s="28">
        <v>200</v>
      </c>
      <c r="G357" s="28"/>
      <c r="H357" s="28"/>
      <c r="I357" s="28">
        <v>0</v>
      </c>
      <c r="J357" s="28">
        <v>0</v>
      </c>
      <c r="K357" s="28">
        <v>0</v>
      </c>
      <c r="L357" s="28" t="s">
        <v>436</v>
      </c>
      <c r="M357" s="28" t="s">
        <v>463</v>
      </c>
      <c r="N357" s="146"/>
    </row>
    <row r="358" spans="1:14" ht="63">
      <c r="A358" s="17">
        <v>33</v>
      </c>
      <c r="B358" s="18"/>
      <c r="C358" s="52"/>
      <c r="D358" s="52"/>
      <c r="E358" s="31" t="s">
        <v>959</v>
      </c>
      <c r="F358" s="28">
        <v>200</v>
      </c>
      <c r="G358" s="28"/>
      <c r="H358" s="28"/>
      <c r="I358" s="28">
        <v>0</v>
      </c>
      <c r="J358" s="28">
        <v>0</v>
      </c>
      <c r="K358" s="28">
        <v>0</v>
      </c>
      <c r="L358" s="28" t="s">
        <v>436</v>
      </c>
      <c r="M358" s="28" t="s">
        <v>203</v>
      </c>
      <c r="N358" s="146"/>
    </row>
    <row r="359" spans="1:14" ht="63">
      <c r="A359" s="17">
        <v>34</v>
      </c>
      <c r="B359" s="18"/>
      <c r="C359" s="52"/>
      <c r="D359" s="52"/>
      <c r="E359" s="31" t="s">
        <v>961</v>
      </c>
      <c r="F359" s="28">
        <v>250</v>
      </c>
      <c r="G359" s="28"/>
      <c r="H359" s="28"/>
      <c r="I359" s="28">
        <v>0</v>
      </c>
      <c r="J359" s="28">
        <v>0</v>
      </c>
      <c r="K359" s="28">
        <v>0</v>
      </c>
      <c r="L359" s="28" t="s">
        <v>436</v>
      </c>
      <c r="M359" s="28" t="s">
        <v>960</v>
      </c>
      <c r="N359" s="146"/>
    </row>
    <row r="360" spans="1:14" ht="78.75">
      <c r="A360" s="17">
        <v>35</v>
      </c>
      <c r="B360" s="18"/>
      <c r="C360" s="52"/>
      <c r="D360" s="52"/>
      <c r="E360" s="31" t="s">
        <v>306</v>
      </c>
      <c r="F360" s="28">
        <v>250</v>
      </c>
      <c r="G360" s="28"/>
      <c r="H360" s="28"/>
      <c r="I360" s="28">
        <v>0</v>
      </c>
      <c r="J360" s="28">
        <v>0</v>
      </c>
      <c r="K360" s="28">
        <v>0</v>
      </c>
      <c r="L360" s="28" t="s">
        <v>436</v>
      </c>
      <c r="M360" s="28" t="s">
        <v>699</v>
      </c>
      <c r="N360" s="146"/>
    </row>
    <row r="361" spans="1:14" ht="78.75">
      <c r="A361" s="17">
        <v>36</v>
      </c>
      <c r="B361" s="18"/>
      <c r="C361" s="52"/>
      <c r="D361" s="52"/>
      <c r="E361" s="31" t="s">
        <v>296</v>
      </c>
      <c r="F361" s="28">
        <v>200</v>
      </c>
      <c r="G361" s="28"/>
      <c r="H361" s="28"/>
      <c r="I361" s="28">
        <v>0</v>
      </c>
      <c r="J361" s="28">
        <v>0</v>
      </c>
      <c r="K361" s="28">
        <v>0</v>
      </c>
      <c r="L361" s="28" t="s">
        <v>436</v>
      </c>
      <c r="M361" s="28" t="s">
        <v>469</v>
      </c>
      <c r="N361" s="146"/>
    </row>
    <row r="362" spans="1:14" ht="63">
      <c r="A362" s="17">
        <v>37</v>
      </c>
      <c r="B362" s="18"/>
      <c r="C362" s="52"/>
      <c r="D362" s="52"/>
      <c r="E362" s="31" t="s">
        <v>317</v>
      </c>
      <c r="F362" s="28">
        <v>250</v>
      </c>
      <c r="G362" s="28"/>
      <c r="H362" s="28"/>
      <c r="I362" s="28">
        <v>0</v>
      </c>
      <c r="J362" s="28">
        <v>0</v>
      </c>
      <c r="K362" s="28">
        <v>0</v>
      </c>
      <c r="L362" s="28" t="s">
        <v>436</v>
      </c>
      <c r="M362" s="28" t="s">
        <v>316</v>
      </c>
      <c r="N362" s="146"/>
    </row>
    <row r="363" spans="1:14" ht="63">
      <c r="A363" s="17">
        <v>38</v>
      </c>
      <c r="B363" s="18"/>
      <c r="C363" s="52"/>
      <c r="D363" s="52"/>
      <c r="E363" s="31" t="s">
        <v>804</v>
      </c>
      <c r="F363" s="28">
        <v>500</v>
      </c>
      <c r="G363" s="28"/>
      <c r="H363" s="28"/>
      <c r="I363" s="28">
        <v>0</v>
      </c>
      <c r="J363" s="28">
        <v>0</v>
      </c>
      <c r="K363" s="28">
        <v>0</v>
      </c>
      <c r="L363" s="28" t="s">
        <v>436</v>
      </c>
      <c r="M363" s="28" t="s">
        <v>318</v>
      </c>
      <c r="N363" s="146"/>
    </row>
    <row r="364" spans="1:14" ht="78.75">
      <c r="A364" s="17">
        <v>39</v>
      </c>
      <c r="B364" s="18"/>
      <c r="C364" s="52"/>
      <c r="D364" s="52"/>
      <c r="E364" s="31" t="s">
        <v>806</v>
      </c>
      <c r="F364" s="28">
        <v>450</v>
      </c>
      <c r="G364" s="28"/>
      <c r="H364" s="28"/>
      <c r="I364" s="28">
        <v>0</v>
      </c>
      <c r="J364" s="28">
        <v>0</v>
      </c>
      <c r="K364" s="28">
        <v>0</v>
      </c>
      <c r="L364" s="28" t="s">
        <v>436</v>
      </c>
      <c r="M364" s="28" t="s">
        <v>809</v>
      </c>
      <c r="N364" s="146"/>
    </row>
    <row r="365" spans="1:14" ht="63">
      <c r="A365" s="17">
        <v>40</v>
      </c>
      <c r="B365" s="18"/>
      <c r="C365" s="52"/>
      <c r="D365" s="52"/>
      <c r="E365" s="31" t="s">
        <v>945</v>
      </c>
      <c r="F365" s="28">
        <v>350</v>
      </c>
      <c r="G365" s="28"/>
      <c r="H365" s="28"/>
      <c r="I365" s="28">
        <v>0</v>
      </c>
      <c r="J365" s="28">
        <v>0</v>
      </c>
      <c r="K365" s="28">
        <v>0</v>
      </c>
      <c r="L365" s="28" t="s">
        <v>436</v>
      </c>
      <c r="M365" s="28" t="s">
        <v>801</v>
      </c>
      <c r="N365" s="146"/>
    </row>
    <row r="366" spans="1:14" ht="63">
      <c r="A366" s="17">
        <v>41</v>
      </c>
      <c r="B366" s="18"/>
      <c r="C366" s="52"/>
      <c r="D366" s="52"/>
      <c r="E366" s="31" t="s">
        <v>803</v>
      </c>
      <c r="F366" s="28">
        <v>250</v>
      </c>
      <c r="G366" s="28"/>
      <c r="H366" s="28"/>
      <c r="I366" s="28">
        <v>0</v>
      </c>
      <c r="J366" s="28">
        <v>0</v>
      </c>
      <c r="K366" s="28">
        <v>0</v>
      </c>
      <c r="L366" s="28" t="s">
        <v>436</v>
      </c>
      <c r="M366" s="28" t="s">
        <v>478</v>
      </c>
      <c r="N366" s="146"/>
    </row>
    <row r="367" spans="1:14" ht="63">
      <c r="A367" s="17">
        <v>42</v>
      </c>
      <c r="B367" s="18"/>
      <c r="C367" s="52"/>
      <c r="D367" s="52"/>
      <c r="E367" s="31" t="s">
        <v>802</v>
      </c>
      <c r="F367" s="28">
        <v>200</v>
      </c>
      <c r="G367" s="28"/>
      <c r="H367" s="28"/>
      <c r="I367" s="28">
        <v>0</v>
      </c>
      <c r="J367" s="28">
        <v>0</v>
      </c>
      <c r="K367" s="28">
        <v>0</v>
      </c>
      <c r="L367" s="28" t="s">
        <v>436</v>
      </c>
      <c r="M367" s="28" t="s">
        <v>810</v>
      </c>
      <c r="N367" s="146"/>
    </row>
    <row r="368" spans="1:14" ht="78.75">
      <c r="A368" s="17">
        <v>43</v>
      </c>
      <c r="B368" s="18"/>
      <c r="C368" s="52"/>
      <c r="D368" s="52"/>
      <c r="E368" s="31" t="s">
        <v>808</v>
      </c>
      <c r="F368" s="28">
        <v>450</v>
      </c>
      <c r="G368" s="28"/>
      <c r="H368" s="28"/>
      <c r="I368" s="28">
        <v>0</v>
      </c>
      <c r="J368" s="28">
        <v>0</v>
      </c>
      <c r="K368" s="28">
        <v>0</v>
      </c>
      <c r="L368" s="28" t="s">
        <v>436</v>
      </c>
      <c r="M368" s="28" t="s">
        <v>807</v>
      </c>
      <c r="N368" s="146"/>
    </row>
    <row r="369" spans="1:14" ht="92.25" customHeight="1">
      <c r="A369" s="17">
        <v>44</v>
      </c>
      <c r="B369" s="18"/>
      <c r="C369" s="52"/>
      <c r="D369" s="52"/>
      <c r="E369" s="28" t="s">
        <v>371</v>
      </c>
      <c r="F369" s="28">
        <v>450</v>
      </c>
      <c r="G369" s="28"/>
      <c r="H369" s="28"/>
      <c r="I369" s="28">
        <v>0</v>
      </c>
      <c r="J369" s="28">
        <v>0</v>
      </c>
      <c r="K369" s="28">
        <v>0</v>
      </c>
      <c r="L369" s="28" t="s">
        <v>436</v>
      </c>
      <c r="M369" s="28" t="s">
        <v>579</v>
      </c>
      <c r="N369" s="146"/>
    </row>
    <row r="370" spans="1:14" ht="78.75">
      <c r="A370" s="17">
        <v>45</v>
      </c>
      <c r="B370" s="18"/>
      <c r="C370" s="52"/>
      <c r="D370" s="52"/>
      <c r="E370" s="31" t="s">
        <v>857</v>
      </c>
      <c r="F370" s="28">
        <v>200</v>
      </c>
      <c r="G370" s="28"/>
      <c r="H370" s="28"/>
      <c r="I370" s="28">
        <v>0</v>
      </c>
      <c r="J370" s="28">
        <v>0</v>
      </c>
      <c r="K370" s="28">
        <v>0</v>
      </c>
      <c r="L370" s="28" t="s">
        <v>436</v>
      </c>
      <c r="M370" s="28" t="s">
        <v>700</v>
      </c>
      <c r="N370" s="146"/>
    </row>
    <row r="371" spans="1:14" ht="78.75">
      <c r="A371" s="17">
        <v>46</v>
      </c>
      <c r="B371" s="18"/>
      <c r="C371" s="52"/>
      <c r="D371" s="52"/>
      <c r="E371" s="31" t="s">
        <v>233</v>
      </c>
      <c r="F371" s="28">
        <v>250</v>
      </c>
      <c r="G371" s="28"/>
      <c r="H371" s="28"/>
      <c r="I371" s="28">
        <v>0</v>
      </c>
      <c r="J371" s="28">
        <v>0</v>
      </c>
      <c r="K371" s="28">
        <v>0</v>
      </c>
      <c r="L371" s="28" t="s">
        <v>436</v>
      </c>
      <c r="M371" s="28" t="s">
        <v>278</v>
      </c>
      <c r="N371" s="146"/>
    </row>
    <row r="372" spans="1:14" ht="63">
      <c r="A372" s="17">
        <v>47</v>
      </c>
      <c r="B372" s="18"/>
      <c r="C372" s="52"/>
      <c r="D372" s="52"/>
      <c r="E372" s="31" t="s">
        <v>234</v>
      </c>
      <c r="F372" s="28">
        <v>150</v>
      </c>
      <c r="G372" s="28"/>
      <c r="H372" s="28"/>
      <c r="I372" s="28">
        <v>0</v>
      </c>
      <c r="J372" s="28">
        <v>0</v>
      </c>
      <c r="K372" s="28">
        <v>0</v>
      </c>
      <c r="L372" s="28" t="s">
        <v>436</v>
      </c>
      <c r="M372" s="28" t="s">
        <v>235</v>
      </c>
      <c r="N372" s="146"/>
    </row>
    <row r="373" spans="1:14" ht="63">
      <c r="A373" s="17">
        <v>48</v>
      </c>
      <c r="B373" s="18"/>
      <c r="C373" s="52"/>
      <c r="D373" s="52"/>
      <c r="E373" s="31" t="s">
        <v>940</v>
      </c>
      <c r="F373" s="28">
        <v>400</v>
      </c>
      <c r="G373" s="28"/>
      <c r="H373" s="28"/>
      <c r="I373" s="28">
        <v>0</v>
      </c>
      <c r="J373" s="28">
        <v>0</v>
      </c>
      <c r="K373" s="28">
        <v>0</v>
      </c>
      <c r="L373" s="28" t="s">
        <v>436</v>
      </c>
      <c r="M373" s="28" t="s">
        <v>939</v>
      </c>
      <c r="N373" s="146"/>
    </row>
    <row r="374" spans="1:14" ht="78.75">
      <c r="A374" s="17">
        <v>49</v>
      </c>
      <c r="B374" s="18"/>
      <c r="C374" s="52"/>
      <c r="D374" s="52"/>
      <c r="E374" s="31" t="s">
        <v>74</v>
      </c>
      <c r="F374" s="28">
        <v>350</v>
      </c>
      <c r="G374" s="28"/>
      <c r="H374" s="28"/>
      <c r="I374" s="28">
        <v>0</v>
      </c>
      <c r="J374" s="28">
        <v>0</v>
      </c>
      <c r="K374" s="28">
        <v>0</v>
      </c>
      <c r="L374" s="28" t="s">
        <v>436</v>
      </c>
      <c r="M374" s="28" t="s">
        <v>405</v>
      </c>
      <c r="N374" s="146"/>
    </row>
    <row r="375" spans="1:14" ht="78.75">
      <c r="A375" s="17">
        <v>50</v>
      </c>
      <c r="B375" s="18"/>
      <c r="C375" s="52"/>
      <c r="D375" s="52"/>
      <c r="E375" s="31" t="s">
        <v>350</v>
      </c>
      <c r="F375" s="28">
        <v>300</v>
      </c>
      <c r="G375" s="28"/>
      <c r="H375" s="28"/>
      <c r="I375" s="28">
        <v>0</v>
      </c>
      <c r="J375" s="28">
        <v>0</v>
      </c>
      <c r="K375" s="28">
        <v>0</v>
      </c>
      <c r="L375" s="28" t="s">
        <v>436</v>
      </c>
      <c r="M375" s="28" t="s">
        <v>27</v>
      </c>
      <c r="N375" s="146"/>
    </row>
    <row r="376" spans="1:14" ht="15.75">
      <c r="A376" s="17">
        <v>51</v>
      </c>
      <c r="B376" s="18"/>
      <c r="C376" s="52"/>
      <c r="D376" s="52"/>
      <c r="N376" s="146"/>
    </row>
    <row r="377" spans="1:14" ht="15.75">
      <c r="A377" s="17">
        <v>52</v>
      </c>
      <c r="B377" s="18"/>
      <c r="C377" s="52"/>
      <c r="D377" s="52"/>
      <c r="E377" s="258" t="s">
        <v>491</v>
      </c>
      <c r="F377" s="113">
        <v>3000</v>
      </c>
      <c r="G377" s="113">
        <v>3000</v>
      </c>
      <c r="H377" s="113">
        <v>3000</v>
      </c>
      <c r="I377" s="28">
        <v>0</v>
      </c>
      <c r="J377" s="28">
        <v>0</v>
      </c>
      <c r="K377" s="28">
        <v>0</v>
      </c>
      <c r="L377" s="28" t="s">
        <v>436</v>
      </c>
      <c r="M377" s="28"/>
      <c r="N377" s="146"/>
    </row>
    <row r="378" spans="1:14" ht="15.75">
      <c r="A378" s="17">
        <v>53</v>
      </c>
      <c r="B378" s="18"/>
      <c r="C378" s="52"/>
      <c r="D378" s="52"/>
      <c r="E378" s="31"/>
      <c r="F378" s="28"/>
      <c r="G378" s="28"/>
      <c r="H378" s="28"/>
      <c r="I378" s="28"/>
      <c r="J378" s="28"/>
      <c r="K378" s="28"/>
      <c r="L378" s="28"/>
      <c r="M378" s="28"/>
      <c r="N378" s="146"/>
    </row>
    <row r="379" spans="1:14" ht="15.75">
      <c r="A379" s="17">
        <v>54</v>
      </c>
      <c r="B379" s="18"/>
      <c r="C379" s="52"/>
      <c r="D379" s="52"/>
      <c r="E379" s="31"/>
      <c r="F379" s="28"/>
      <c r="G379" s="28"/>
      <c r="H379" s="28"/>
      <c r="I379" s="28"/>
      <c r="J379" s="28"/>
      <c r="K379" s="28"/>
      <c r="L379" s="28"/>
      <c r="M379" s="28"/>
      <c r="N379" s="146"/>
    </row>
    <row r="380" spans="1:14" ht="15.75">
      <c r="A380" s="17">
        <v>55</v>
      </c>
      <c r="B380" s="18"/>
      <c r="C380" s="52"/>
      <c r="D380" s="52"/>
      <c r="E380" s="57" t="s">
        <v>749</v>
      </c>
      <c r="F380" s="28"/>
      <c r="G380" s="28"/>
      <c r="H380" s="28"/>
      <c r="I380" s="28"/>
      <c r="J380" s="28"/>
      <c r="K380" s="28"/>
      <c r="L380" s="28"/>
      <c r="M380" s="28"/>
      <c r="N380" s="146"/>
    </row>
    <row r="381" spans="1:14" ht="15.75">
      <c r="A381" s="17">
        <v>56</v>
      </c>
      <c r="B381" s="18"/>
      <c r="C381" s="52"/>
      <c r="D381" s="52"/>
      <c r="E381" s="31"/>
      <c r="F381" s="28"/>
      <c r="G381" s="28"/>
      <c r="H381" s="28"/>
      <c r="I381" s="28"/>
      <c r="J381" s="28"/>
      <c r="K381" s="28"/>
      <c r="L381" s="28"/>
      <c r="M381" s="28"/>
      <c r="N381" s="146"/>
    </row>
    <row r="382" spans="1:14" ht="73.5" customHeight="1">
      <c r="A382" s="17">
        <v>57</v>
      </c>
      <c r="B382" s="18">
        <v>15367</v>
      </c>
      <c r="C382" s="52">
        <v>2321</v>
      </c>
      <c r="D382" s="52">
        <v>6121</v>
      </c>
      <c r="E382" s="31" t="s">
        <v>967</v>
      </c>
      <c r="F382" s="28">
        <v>7000</v>
      </c>
      <c r="G382" s="28">
        <v>7000</v>
      </c>
      <c r="H382" s="28">
        <v>7000</v>
      </c>
      <c r="I382" s="28">
        <v>0</v>
      </c>
      <c r="J382" s="28">
        <v>0</v>
      </c>
      <c r="K382" s="28">
        <v>0</v>
      </c>
      <c r="L382" s="28"/>
      <c r="M382" s="28" t="s">
        <v>558</v>
      </c>
      <c r="N382" s="146"/>
    </row>
    <row r="383" spans="1:14" ht="47.25">
      <c r="A383" s="17">
        <v>58</v>
      </c>
      <c r="B383" s="18"/>
      <c r="C383" s="52"/>
      <c r="D383" s="52"/>
      <c r="E383" s="31" t="s">
        <v>941</v>
      </c>
      <c r="F383" s="28">
        <v>6950</v>
      </c>
      <c r="G383" s="312"/>
      <c r="H383" s="28"/>
      <c r="I383" s="28">
        <v>0</v>
      </c>
      <c r="J383" s="28">
        <v>0</v>
      </c>
      <c r="K383" s="28">
        <v>0</v>
      </c>
      <c r="L383" s="28"/>
      <c r="M383" s="28" t="s">
        <v>321</v>
      </c>
      <c r="N383" s="146"/>
    </row>
    <row r="384" spans="1:14" ht="15.75">
      <c r="A384" s="17">
        <v>59</v>
      </c>
      <c r="B384" s="18"/>
      <c r="C384" s="52"/>
      <c r="D384" s="52"/>
      <c r="E384" s="31" t="s">
        <v>13</v>
      </c>
      <c r="F384" s="28">
        <v>300</v>
      </c>
      <c r="G384" s="28">
        <v>300</v>
      </c>
      <c r="H384" s="28">
        <v>300</v>
      </c>
      <c r="I384" s="28">
        <v>0</v>
      </c>
      <c r="J384" s="28">
        <v>0</v>
      </c>
      <c r="K384" s="28">
        <v>0</v>
      </c>
      <c r="L384" s="28"/>
      <c r="M384" s="28" t="s">
        <v>956</v>
      </c>
      <c r="N384" s="146"/>
    </row>
    <row r="385" spans="1:14" ht="15.75">
      <c r="A385" s="17">
        <v>60</v>
      </c>
      <c r="B385" s="18"/>
      <c r="C385" s="52"/>
      <c r="D385" s="52"/>
      <c r="E385" s="31" t="s">
        <v>683</v>
      </c>
      <c r="F385" s="28">
        <v>2000</v>
      </c>
      <c r="G385" s="312"/>
      <c r="H385" s="28"/>
      <c r="I385" s="28">
        <v>0</v>
      </c>
      <c r="J385" s="28">
        <v>0</v>
      </c>
      <c r="K385" s="28">
        <v>0</v>
      </c>
      <c r="L385" s="28"/>
      <c r="M385" s="28" t="s">
        <v>684</v>
      </c>
      <c r="N385" s="146"/>
    </row>
    <row r="386" spans="1:14" ht="15.75">
      <c r="A386" s="17">
        <v>61</v>
      </c>
      <c r="B386" s="18"/>
      <c r="C386" s="52"/>
      <c r="D386" s="52"/>
      <c r="E386" s="31" t="s">
        <v>501</v>
      </c>
      <c r="F386" s="28">
        <v>150</v>
      </c>
      <c r="G386" s="28">
        <v>150</v>
      </c>
      <c r="H386" s="28">
        <v>150</v>
      </c>
      <c r="I386" s="28">
        <v>0</v>
      </c>
      <c r="J386" s="28">
        <v>0</v>
      </c>
      <c r="K386" s="28">
        <v>0</v>
      </c>
      <c r="L386" s="28"/>
      <c r="M386" s="28" t="s">
        <v>685</v>
      </c>
      <c r="N386" s="146"/>
    </row>
    <row r="387" spans="1:14" ht="31.5">
      <c r="A387" s="17">
        <v>62</v>
      </c>
      <c r="B387" s="18"/>
      <c r="C387" s="52"/>
      <c r="D387" s="52"/>
      <c r="E387" s="31" t="s">
        <v>696</v>
      </c>
      <c r="F387" s="28">
        <v>3500</v>
      </c>
      <c r="G387" s="312"/>
      <c r="H387" s="28"/>
      <c r="I387" s="28">
        <v>0</v>
      </c>
      <c r="J387" s="28">
        <v>0</v>
      </c>
      <c r="K387" s="28">
        <v>0</v>
      </c>
      <c r="L387" s="28"/>
      <c r="M387" s="28" t="s">
        <v>361</v>
      </c>
      <c r="N387" s="146"/>
    </row>
    <row r="388" spans="1:14" ht="31.5">
      <c r="A388" s="17">
        <v>63</v>
      </c>
      <c r="B388" s="18"/>
      <c r="C388" s="52"/>
      <c r="D388" s="52"/>
      <c r="E388" s="31" t="s">
        <v>686</v>
      </c>
      <c r="F388" s="28">
        <v>6800</v>
      </c>
      <c r="G388" s="312"/>
      <c r="H388" s="28"/>
      <c r="I388" s="28">
        <v>0</v>
      </c>
      <c r="J388" s="28">
        <v>0</v>
      </c>
      <c r="K388" s="28">
        <v>0</v>
      </c>
      <c r="L388" s="28"/>
      <c r="M388" s="28" t="s">
        <v>917</v>
      </c>
      <c r="N388" s="146"/>
    </row>
    <row r="389" spans="1:14" ht="31.5">
      <c r="A389" s="17">
        <v>64</v>
      </c>
      <c r="B389" s="18"/>
      <c r="C389" s="52"/>
      <c r="D389" s="52"/>
      <c r="E389" s="31" t="s">
        <v>163</v>
      </c>
      <c r="F389" s="28">
        <v>1400</v>
      </c>
      <c r="G389" s="312"/>
      <c r="H389" s="28"/>
      <c r="I389" s="28">
        <v>0</v>
      </c>
      <c r="J389" s="28">
        <v>0</v>
      </c>
      <c r="K389" s="28">
        <v>0</v>
      </c>
      <c r="L389" s="28"/>
      <c r="M389" s="28" t="s">
        <v>416</v>
      </c>
      <c r="N389" s="146"/>
    </row>
    <row r="390" spans="1:14" ht="47.25">
      <c r="A390" s="17">
        <v>65</v>
      </c>
      <c r="B390" s="18"/>
      <c r="C390" s="52"/>
      <c r="D390" s="52"/>
      <c r="E390" s="31" t="s">
        <v>739</v>
      </c>
      <c r="F390" s="28">
        <v>4000</v>
      </c>
      <c r="G390" s="312"/>
      <c r="H390" s="28"/>
      <c r="I390" s="28">
        <v>0</v>
      </c>
      <c r="J390" s="28">
        <v>0</v>
      </c>
      <c r="K390" s="28">
        <v>0</v>
      </c>
      <c r="L390" s="28"/>
      <c r="M390" s="28" t="s">
        <v>608</v>
      </c>
      <c r="N390" s="146"/>
    </row>
    <row r="391" spans="1:14" ht="47.25">
      <c r="A391" s="17">
        <v>66</v>
      </c>
      <c r="B391" s="18"/>
      <c r="C391" s="52"/>
      <c r="D391" s="52"/>
      <c r="E391" s="31" t="s">
        <v>137</v>
      </c>
      <c r="F391" s="28">
        <v>3500</v>
      </c>
      <c r="G391" s="312"/>
      <c r="H391" s="28"/>
      <c r="I391" s="28">
        <v>0</v>
      </c>
      <c r="J391" s="28">
        <v>0</v>
      </c>
      <c r="K391" s="28">
        <v>0</v>
      </c>
      <c r="L391" s="28"/>
      <c r="M391" s="28" t="s">
        <v>698</v>
      </c>
      <c r="N391" s="146"/>
    </row>
    <row r="392" spans="1:14" ht="31.5">
      <c r="A392" s="17">
        <v>67</v>
      </c>
      <c r="B392" s="18"/>
      <c r="C392" s="52"/>
      <c r="D392" s="52"/>
      <c r="E392" s="31" t="s">
        <v>587</v>
      </c>
      <c r="F392" s="28">
        <v>3000</v>
      </c>
      <c r="G392" s="312"/>
      <c r="H392" s="28"/>
      <c r="I392" s="28">
        <v>0</v>
      </c>
      <c r="J392" s="28">
        <v>0</v>
      </c>
      <c r="K392" s="28">
        <v>0</v>
      </c>
      <c r="L392" s="28"/>
      <c r="M392" s="28" t="s">
        <v>927</v>
      </c>
      <c r="N392" s="146"/>
    </row>
    <row r="393" spans="1:14" ht="31.5">
      <c r="A393" s="17">
        <v>68</v>
      </c>
      <c r="B393" s="18"/>
      <c r="C393" s="52"/>
      <c r="D393" s="52"/>
      <c r="E393" s="31" t="s">
        <v>588</v>
      </c>
      <c r="F393" s="28">
        <v>6000</v>
      </c>
      <c r="G393" s="312"/>
      <c r="H393" s="28"/>
      <c r="I393" s="28">
        <v>0</v>
      </c>
      <c r="J393" s="28">
        <v>0</v>
      </c>
      <c r="K393" s="28">
        <v>0</v>
      </c>
      <c r="L393" s="28"/>
      <c r="M393" s="28" t="s">
        <v>928</v>
      </c>
      <c r="N393" s="146"/>
    </row>
    <row r="394" spans="1:14" ht="31.5">
      <c r="A394" s="17">
        <v>69</v>
      </c>
      <c r="B394" s="18"/>
      <c r="C394" s="52"/>
      <c r="D394" s="52"/>
      <c r="E394" s="31" t="s">
        <v>590</v>
      </c>
      <c r="F394" s="28">
        <v>3228</v>
      </c>
      <c r="G394" s="28">
        <v>3228</v>
      </c>
      <c r="H394" s="28">
        <v>3228</v>
      </c>
      <c r="I394" s="28">
        <v>0</v>
      </c>
      <c r="J394" s="28">
        <v>0</v>
      </c>
      <c r="K394" s="28">
        <v>0</v>
      </c>
      <c r="L394" s="28"/>
      <c r="M394" s="28" t="s">
        <v>367</v>
      </c>
      <c r="N394" s="146"/>
    </row>
    <row r="395" spans="1:13" ht="46.5" customHeight="1">
      <c r="A395" s="17">
        <v>70</v>
      </c>
      <c r="B395" s="18"/>
      <c r="C395" s="18"/>
      <c r="D395" s="18"/>
      <c r="E395" s="31" t="s">
        <v>552</v>
      </c>
      <c r="F395" s="28">
        <v>1267</v>
      </c>
      <c r="G395" s="28">
        <v>1267</v>
      </c>
      <c r="H395" s="28">
        <v>1267</v>
      </c>
      <c r="I395" s="28">
        <v>0</v>
      </c>
      <c r="J395" s="28">
        <v>0</v>
      </c>
      <c r="K395" s="28">
        <v>0</v>
      </c>
      <c r="L395" s="28"/>
      <c r="M395" s="31" t="s">
        <v>368</v>
      </c>
    </row>
    <row r="396" spans="1:13" ht="33" customHeight="1">
      <c r="A396" s="17">
        <v>71</v>
      </c>
      <c r="B396" s="18"/>
      <c r="C396" s="18"/>
      <c r="D396" s="18"/>
      <c r="E396" s="31" t="s">
        <v>589</v>
      </c>
      <c r="F396" s="28">
        <v>1423</v>
      </c>
      <c r="G396" s="28">
        <v>1423</v>
      </c>
      <c r="H396" s="28">
        <v>1423</v>
      </c>
      <c r="I396" s="28">
        <v>0</v>
      </c>
      <c r="J396" s="28">
        <v>0</v>
      </c>
      <c r="K396" s="28">
        <v>0</v>
      </c>
      <c r="L396" s="28"/>
      <c r="M396" s="31" t="s">
        <v>369</v>
      </c>
    </row>
    <row r="397" spans="1:13" ht="25.5" customHeight="1">
      <c r="A397" s="17">
        <v>72</v>
      </c>
      <c r="B397" s="18"/>
      <c r="C397" s="18"/>
      <c r="D397" s="18"/>
      <c r="E397" s="31" t="s">
        <v>580</v>
      </c>
      <c r="F397" s="28">
        <v>4500</v>
      </c>
      <c r="G397" s="312"/>
      <c r="H397" s="28"/>
      <c r="I397" s="28">
        <v>0</v>
      </c>
      <c r="J397" s="28">
        <v>0</v>
      </c>
      <c r="K397" s="28">
        <v>0</v>
      </c>
      <c r="L397" s="28"/>
      <c r="M397" s="31" t="s">
        <v>370</v>
      </c>
    </row>
    <row r="398" spans="1:14" ht="78" customHeight="1">
      <c r="A398" s="17">
        <v>73</v>
      </c>
      <c r="B398" s="18"/>
      <c r="C398" s="18"/>
      <c r="D398" s="18"/>
      <c r="E398" s="31" t="s">
        <v>412</v>
      </c>
      <c r="F398" s="28">
        <v>1030</v>
      </c>
      <c r="G398" s="312"/>
      <c r="H398" s="28"/>
      <c r="I398" s="28">
        <v>0</v>
      </c>
      <c r="J398" s="28">
        <v>0</v>
      </c>
      <c r="K398" s="28">
        <v>0</v>
      </c>
      <c r="L398" s="28"/>
      <c r="M398" s="68" t="s">
        <v>778</v>
      </c>
      <c r="N398" s="225" t="s">
        <v>409</v>
      </c>
    </row>
    <row r="399" spans="1:13" ht="46.5" customHeight="1">
      <c r="A399" s="17">
        <v>74</v>
      </c>
      <c r="B399" s="18"/>
      <c r="C399" s="18"/>
      <c r="D399" s="18"/>
      <c r="E399" s="31" t="s">
        <v>848</v>
      </c>
      <c r="F399" s="28">
        <v>5200</v>
      </c>
      <c r="G399" s="28">
        <v>3012</v>
      </c>
      <c r="H399" s="28">
        <v>3012</v>
      </c>
      <c r="I399" s="28">
        <v>0</v>
      </c>
      <c r="J399" s="28">
        <v>0</v>
      </c>
      <c r="K399" s="28">
        <v>0</v>
      </c>
      <c r="L399" s="28"/>
      <c r="M399" s="31" t="s">
        <v>559</v>
      </c>
    </row>
    <row r="400" spans="1:13" ht="46.5" customHeight="1">
      <c r="A400" s="17">
        <v>75</v>
      </c>
      <c r="B400" s="18"/>
      <c r="C400" s="18"/>
      <c r="D400" s="18"/>
      <c r="E400" s="31" t="s">
        <v>136</v>
      </c>
      <c r="F400" s="28">
        <v>10200</v>
      </c>
      <c r="G400" s="312"/>
      <c r="H400" s="28"/>
      <c r="I400" s="28">
        <v>0</v>
      </c>
      <c r="J400" s="28">
        <v>0</v>
      </c>
      <c r="K400" s="28">
        <v>0</v>
      </c>
      <c r="L400" s="28"/>
      <c r="M400" s="31" t="s">
        <v>560</v>
      </c>
    </row>
    <row r="401" spans="1:13" ht="46.5" customHeight="1">
      <c r="A401" s="17">
        <v>76</v>
      </c>
      <c r="B401" s="18"/>
      <c r="C401" s="18"/>
      <c r="D401" s="18"/>
      <c r="E401" s="31" t="s">
        <v>797</v>
      </c>
      <c r="F401" s="28">
        <v>8300</v>
      </c>
      <c r="G401" s="312"/>
      <c r="H401" s="28"/>
      <c r="I401" s="28">
        <v>0</v>
      </c>
      <c r="J401" s="28">
        <v>0</v>
      </c>
      <c r="K401" s="28">
        <v>0</v>
      </c>
      <c r="L401" s="28"/>
      <c r="M401" s="31" t="s">
        <v>849</v>
      </c>
    </row>
    <row r="402" spans="1:13" ht="46.5" customHeight="1">
      <c r="A402" s="17">
        <v>77</v>
      </c>
      <c r="B402" s="18">
        <v>14781</v>
      </c>
      <c r="C402" s="18">
        <v>2219</v>
      </c>
      <c r="D402" s="18">
        <v>6121</v>
      </c>
      <c r="E402" s="31" t="s">
        <v>224</v>
      </c>
      <c r="F402" s="28">
        <v>89500</v>
      </c>
      <c r="G402" s="28">
        <v>19500</v>
      </c>
      <c r="H402" s="28">
        <v>19500</v>
      </c>
      <c r="I402" s="28">
        <v>0</v>
      </c>
      <c r="J402" s="28">
        <v>0</v>
      </c>
      <c r="K402" s="28">
        <v>0</v>
      </c>
      <c r="L402" s="28" t="s">
        <v>708</v>
      </c>
      <c r="M402" s="31" t="s">
        <v>510</v>
      </c>
    </row>
    <row r="403" spans="1:13" ht="46.5" customHeight="1">
      <c r="A403" s="17">
        <v>78</v>
      </c>
      <c r="B403" s="18"/>
      <c r="C403" s="18"/>
      <c r="D403" s="18"/>
      <c r="E403" s="31" t="s">
        <v>225</v>
      </c>
      <c r="F403" s="28">
        <v>98300</v>
      </c>
      <c r="G403" s="312"/>
      <c r="H403" s="28"/>
      <c r="I403" s="28">
        <v>0</v>
      </c>
      <c r="J403" s="28">
        <v>0</v>
      </c>
      <c r="K403" s="28">
        <v>0</v>
      </c>
      <c r="L403" s="28" t="s">
        <v>708</v>
      </c>
      <c r="M403" s="31" t="s">
        <v>697</v>
      </c>
    </row>
    <row r="404" spans="1:13" ht="46.5" customHeight="1">
      <c r="A404" s="17">
        <v>79</v>
      </c>
      <c r="B404" s="18">
        <v>2212</v>
      </c>
      <c r="C404" s="18">
        <v>6121</v>
      </c>
      <c r="D404" s="18">
        <v>10030</v>
      </c>
      <c r="E404" s="31" t="s">
        <v>979</v>
      </c>
      <c r="F404" s="28">
        <v>7500</v>
      </c>
      <c r="G404" s="28">
        <v>4000</v>
      </c>
      <c r="H404" s="28">
        <v>4000</v>
      </c>
      <c r="I404" s="28">
        <v>0</v>
      </c>
      <c r="J404" s="28">
        <v>0</v>
      </c>
      <c r="K404" s="28">
        <v>0</v>
      </c>
      <c r="L404" s="28"/>
      <c r="M404" s="31" t="s">
        <v>697</v>
      </c>
    </row>
    <row r="405" spans="1:13" ht="23.25" customHeight="1">
      <c r="A405" s="17"/>
      <c r="B405" s="18"/>
      <c r="C405" s="18"/>
      <c r="D405" s="18"/>
      <c r="F405" s="28"/>
      <c r="G405" s="113">
        <f>SUM(G382:G404)</f>
        <v>39880</v>
      </c>
      <c r="H405" s="113">
        <f>SUM(H382:H404)</f>
        <v>39880</v>
      </c>
      <c r="I405" s="113">
        <f>SUM(I382:I404)</f>
        <v>0</v>
      </c>
      <c r="J405" s="113">
        <f>SUM(J382:J404)</f>
        <v>0</v>
      </c>
      <c r="K405" s="113">
        <f>SUM(K382:K404)</f>
        <v>0</v>
      </c>
      <c r="L405" s="28"/>
      <c r="M405" s="31"/>
    </row>
    <row r="406" spans="1:13" ht="21" customHeight="1">
      <c r="A406" s="8"/>
      <c r="B406" s="32"/>
      <c r="C406" s="32"/>
      <c r="D406" s="32"/>
      <c r="E406" s="31" t="s">
        <v>205</v>
      </c>
      <c r="F406" s="43"/>
      <c r="G406" s="214">
        <f>G405+G343+G377</f>
        <v>72416</v>
      </c>
      <c r="H406" s="214">
        <f>H405+H343+H377</f>
        <v>72416</v>
      </c>
      <c r="I406" s="214">
        <f>I405+I343+I377</f>
        <v>0</v>
      </c>
      <c r="J406" s="214">
        <f>J405+J343+J377</f>
        <v>0</v>
      </c>
      <c r="K406" s="214">
        <f>K405+K343+K377</f>
        <v>0</v>
      </c>
      <c r="L406" s="43"/>
      <c r="M406" s="5"/>
    </row>
    <row r="407" spans="1:13" ht="21" customHeight="1" thickBot="1">
      <c r="A407" s="8"/>
      <c r="B407" s="32"/>
      <c r="C407" s="32"/>
      <c r="D407" s="32"/>
      <c r="E407" s="5"/>
      <c r="F407" s="43"/>
      <c r="G407" s="43"/>
      <c r="H407" s="43"/>
      <c r="I407" s="43"/>
      <c r="J407" s="43"/>
      <c r="K407" s="43"/>
      <c r="L407" s="43"/>
      <c r="M407" s="5"/>
    </row>
    <row r="408" spans="2:13" ht="27" customHeight="1" thickBot="1">
      <c r="B408" s="70" t="s">
        <v>658</v>
      </c>
      <c r="G408" s="233">
        <f>G406+G319</f>
        <v>508063</v>
      </c>
      <c r="H408" s="233">
        <f>H406+H319</f>
        <v>508063</v>
      </c>
      <c r="I408" s="233">
        <f>I406+I319</f>
        <v>54392</v>
      </c>
      <c r="J408" s="233">
        <f>J406+J319</f>
        <v>320010</v>
      </c>
      <c r="K408" s="233">
        <f>K406+K319</f>
        <v>336224</v>
      </c>
      <c r="L408" s="43"/>
      <c r="M408" s="213"/>
    </row>
    <row r="410" ht="16.5" thickBot="1"/>
    <row r="411" spans="5:13" ht="16.5" thickBot="1">
      <c r="E411" s="278" t="s">
        <v>547</v>
      </c>
      <c r="G411" s="244"/>
      <c r="H411" s="205">
        <f>H408-I408</f>
        <v>453671</v>
      </c>
      <c r="M411" s="277" t="s">
        <v>812</v>
      </c>
    </row>
    <row r="413" ht="16.5" thickBot="1">
      <c r="H413" s="244"/>
    </row>
    <row r="414" spans="5:6" ht="15.75">
      <c r="E414" s="292" t="s">
        <v>454</v>
      </c>
      <c r="F414" s="293">
        <v>342801</v>
      </c>
    </row>
    <row r="415" spans="5:6" ht="15.75">
      <c r="E415" s="298" t="s">
        <v>455</v>
      </c>
      <c r="F415" s="299">
        <v>113000</v>
      </c>
    </row>
    <row r="416" spans="5:6" ht="15.75">
      <c r="E416" s="294" t="s">
        <v>546</v>
      </c>
      <c r="F416" s="295">
        <f>SUM(F414:F415)</f>
        <v>455801</v>
      </c>
    </row>
    <row r="417" spans="5:6" ht="16.5" thickBot="1">
      <c r="E417" s="296" t="s">
        <v>451</v>
      </c>
      <c r="F417" s="297">
        <v>100000</v>
      </c>
    </row>
    <row r="418" spans="5:8" ht="35.25" customHeight="1" thickBot="1">
      <c r="E418" s="291" t="s">
        <v>452</v>
      </c>
      <c r="H418" s="233">
        <f>F416-F417</f>
        <v>355801</v>
      </c>
    </row>
    <row r="420" spans="5:8" ht="15.75">
      <c r="E420" s="45" t="s">
        <v>453</v>
      </c>
      <c r="H420" s="244">
        <f>H411-H418</f>
        <v>97870</v>
      </c>
    </row>
    <row r="421" ht="15.75">
      <c r="H421" s="244"/>
    </row>
    <row r="423" ht="15.75" hidden="1"/>
    <row r="424" ht="15.75" hidden="1"/>
    <row r="425" ht="15.75" hidden="1">
      <c r="E425" s="45" t="s">
        <v>800</v>
      </c>
    </row>
    <row r="426" spans="6:13" ht="78.75" hidden="1">
      <c r="F426" s="114">
        <v>24000</v>
      </c>
      <c r="G426" s="114">
        <v>24000</v>
      </c>
      <c r="H426" s="114">
        <v>24000</v>
      </c>
      <c r="M426" s="114" t="s">
        <v>189</v>
      </c>
    </row>
    <row r="427" spans="6:13" ht="78.75" hidden="1">
      <c r="F427" s="114">
        <v>10100</v>
      </c>
      <c r="G427" s="114">
        <v>10100</v>
      </c>
      <c r="H427" s="114">
        <v>10100</v>
      </c>
      <c r="I427" s="114">
        <v>10100</v>
      </c>
      <c r="M427" s="114" t="s">
        <v>621</v>
      </c>
    </row>
    <row r="428" spans="5:13" ht="15.75" hidden="1">
      <c r="E428" s="45" t="s">
        <v>969</v>
      </c>
      <c r="M428" s="114"/>
    </row>
    <row r="429" spans="6:13" ht="63" hidden="1">
      <c r="F429" s="114">
        <v>3100</v>
      </c>
      <c r="G429" s="114">
        <v>3100</v>
      </c>
      <c r="H429" s="114">
        <v>3100</v>
      </c>
      <c r="M429" s="114" t="s">
        <v>970</v>
      </c>
    </row>
    <row r="430" spans="5:13" ht="15.75" hidden="1">
      <c r="E430" s="45" t="s">
        <v>971</v>
      </c>
      <c r="M430" s="114"/>
    </row>
    <row r="431" spans="6:13" ht="31.5" hidden="1">
      <c r="F431" s="114">
        <v>4000</v>
      </c>
      <c r="G431" s="114">
        <v>4000</v>
      </c>
      <c r="H431" s="114">
        <v>4000</v>
      </c>
      <c r="M431" s="114" t="s">
        <v>972</v>
      </c>
    </row>
    <row r="432" spans="5:13" ht="15.75" hidden="1">
      <c r="E432" s="45" t="s">
        <v>197</v>
      </c>
      <c r="M432" s="114"/>
    </row>
    <row r="433" spans="6:13" ht="63" hidden="1">
      <c r="F433" s="114">
        <v>5200</v>
      </c>
      <c r="G433" s="114">
        <v>5200</v>
      </c>
      <c r="H433" s="114">
        <v>5200</v>
      </c>
      <c r="M433" s="114" t="s">
        <v>133</v>
      </c>
    </row>
    <row r="434" spans="5:13" ht="47.25" hidden="1">
      <c r="E434" s="259" t="s">
        <v>121</v>
      </c>
      <c r="F434" s="114">
        <v>46400</v>
      </c>
      <c r="G434" s="114">
        <v>46400</v>
      </c>
      <c r="H434" s="114">
        <v>46400</v>
      </c>
      <c r="J434" s="114">
        <v>0</v>
      </c>
      <c r="K434" s="114">
        <v>0</v>
      </c>
      <c r="M434" s="114" t="s">
        <v>122</v>
      </c>
    </row>
    <row r="435" ht="15.75" hidden="1"/>
    <row r="436" ht="15.75" hidden="1"/>
    <row r="437" ht="15.75" hidden="1"/>
    <row r="438" ht="15.75" hidden="1"/>
    <row r="439" ht="15.75" hidden="1"/>
    <row r="440" ht="15.75" hidden="1"/>
    <row r="441" ht="15.75" hidden="1"/>
    <row r="442" ht="15.75" hidden="1"/>
    <row r="443" ht="15.75" hidden="1"/>
    <row r="444" ht="15.75" hidden="1"/>
    <row r="445" ht="15.75" hidden="1"/>
    <row r="446" ht="15.75" hidden="1"/>
    <row r="447" ht="15.75" hidden="1"/>
    <row r="448" ht="15.75" hidden="1"/>
    <row r="449" ht="15.75" hidden="1"/>
    <row r="450" ht="15.75" hidden="1"/>
    <row r="451" ht="15.75" hidden="1"/>
    <row r="452" ht="15.75" hidden="1"/>
    <row r="453" ht="15.75" hidden="1"/>
    <row r="454" spans="1:20" s="6" customFormat="1" ht="15.75" hidden="1">
      <c r="A454" s="8"/>
      <c r="B454" s="66"/>
      <c r="C454" s="66"/>
      <c r="D454" s="66"/>
      <c r="E454" s="5" t="s">
        <v>249</v>
      </c>
      <c r="F454" s="43"/>
      <c r="G454" s="43"/>
      <c r="H454" s="43"/>
      <c r="I454" s="43"/>
      <c r="J454" s="43"/>
      <c r="K454" s="43"/>
      <c r="L454" s="43"/>
      <c r="M454" s="197"/>
      <c r="N454" s="37"/>
      <c r="O454" s="37"/>
      <c r="P454" s="37"/>
      <c r="Q454" s="37"/>
      <c r="R454" s="37"/>
      <c r="S454" s="37"/>
      <c r="T454" s="37"/>
    </row>
    <row r="455" spans="1:20" s="6" customFormat="1" ht="15.75" hidden="1">
      <c r="A455" s="8"/>
      <c r="C455" s="66">
        <v>7038</v>
      </c>
      <c r="D455" s="66">
        <v>15455</v>
      </c>
      <c r="E455" s="49" t="s">
        <v>693</v>
      </c>
      <c r="F455" s="43">
        <v>2600000</v>
      </c>
      <c r="G455" s="43">
        <v>520000</v>
      </c>
      <c r="H455" s="43">
        <v>0</v>
      </c>
      <c r="I455" s="43">
        <v>0</v>
      </c>
      <c r="J455" s="43">
        <v>520000</v>
      </c>
      <c r="K455" s="43" t="s">
        <v>765</v>
      </c>
      <c r="L455" s="43">
        <v>520000</v>
      </c>
      <c r="M455" s="43">
        <v>520</v>
      </c>
      <c r="N455" s="37"/>
      <c r="O455" s="37"/>
      <c r="P455" s="37"/>
      <c r="Q455" s="37"/>
      <c r="R455" s="37"/>
      <c r="S455" s="37"/>
      <c r="T455" s="37"/>
    </row>
    <row r="456" spans="1:20" s="6" customFormat="1" ht="15.75" hidden="1">
      <c r="A456" s="8"/>
      <c r="C456" s="66">
        <v>5869</v>
      </c>
      <c r="D456" s="66">
        <v>15402</v>
      </c>
      <c r="E456" s="49" t="s">
        <v>264</v>
      </c>
      <c r="F456" s="43">
        <v>7850000</v>
      </c>
      <c r="G456" s="43"/>
      <c r="H456" s="43"/>
      <c r="I456" s="43">
        <v>0</v>
      </c>
      <c r="J456" s="43">
        <v>0</v>
      </c>
      <c r="K456" s="43" t="s">
        <v>765</v>
      </c>
      <c r="L456" s="43"/>
      <c r="M456" s="43">
        <v>4850</v>
      </c>
      <c r="N456" s="37"/>
      <c r="O456" s="37"/>
      <c r="P456" s="37"/>
      <c r="Q456" s="37"/>
      <c r="R456" s="37"/>
      <c r="S456" s="37"/>
      <c r="T456" s="37"/>
    </row>
    <row r="457" spans="1:20" s="6" customFormat="1" ht="31.5" hidden="1">
      <c r="A457" s="8"/>
      <c r="C457" s="66">
        <v>4981</v>
      </c>
      <c r="D457" s="66">
        <v>14781</v>
      </c>
      <c r="E457" s="49" t="s">
        <v>75</v>
      </c>
      <c r="F457" s="43">
        <v>61000000</v>
      </c>
      <c r="G457" s="43">
        <v>61000000</v>
      </c>
      <c r="H457" s="43">
        <v>500000</v>
      </c>
      <c r="I457" s="43">
        <v>550000</v>
      </c>
      <c r="J457" s="43">
        <v>60500000</v>
      </c>
      <c r="K457" s="43"/>
      <c r="L457" s="43">
        <v>60500000</v>
      </c>
      <c r="M457" s="43">
        <v>60000</v>
      </c>
      <c r="N457" s="37" t="s">
        <v>250</v>
      </c>
      <c r="O457" s="37"/>
      <c r="P457" s="37"/>
      <c r="Q457" s="37"/>
      <c r="R457" s="37"/>
      <c r="S457" s="37"/>
      <c r="T457" s="37"/>
    </row>
    <row r="458" spans="1:20" s="6" customFormat="1" ht="15.75" hidden="1">
      <c r="A458" s="8"/>
      <c r="C458" s="66"/>
      <c r="D458" s="66"/>
      <c r="E458" s="49" t="s">
        <v>382</v>
      </c>
      <c r="F458" s="84"/>
      <c r="G458" s="43"/>
      <c r="H458" s="43"/>
      <c r="I458" s="43"/>
      <c r="J458" s="43"/>
      <c r="K458" s="43"/>
      <c r="L458" s="43"/>
      <c r="M458" s="43">
        <v>0</v>
      </c>
      <c r="N458" s="37"/>
      <c r="O458" s="37"/>
      <c r="P458" s="37"/>
      <c r="Q458" s="37"/>
      <c r="R458" s="37"/>
      <c r="S458" s="37"/>
      <c r="T458" s="37"/>
    </row>
    <row r="459" spans="1:20" s="6" customFormat="1" ht="15.75" hidden="1">
      <c r="A459" s="8"/>
      <c r="C459" s="66"/>
      <c r="D459" s="66"/>
      <c r="E459" s="49" t="s">
        <v>766</v>
      </c>
      <c r="F459" s="84"/>
      <c r="G459" s="43"/>
      <c r="H459" s="43"/>
      <c r="I459" s="43"/>
      <c r="J459" s="43"/>
      <c r="K459" s="43"/>
      <c r="L459" s="43"/>
      <c r="M459" s="43">
        <v>12000</v>
      </c>
      <c r="N459" s="37"/>
      <c r="O459" s="37"/>
      <c r="P459" s="37"/>
      <c r="Q459" s="37"/>
      <c r="R459" s="37"/>
      <c r="S459" s="37"/>
      <c r="T459" s="37"/>
    </row>
    <row r="460" spans="1:20" s="6" customFormat="1" ht="15.75" hidden="1">
      <c r="A460" s="8"/>
      <c r="B460" s="66"/>
      <c r="C460" s="66"/>
      <c r="D460" s="66"/>
      <c r="E460" s="84"/>
      <c r="F460" s="43"/>
      <c r="G460" s="43"/>
      <c r="H460" s="43"/>
      <c r="I460" s="43"/>
      <c r="J460" s="43"/>
      <c r="K460" s="43"/>
      <c r="L460" s="43"/>
      <c r="M460" s="158">
        <f>SUM(M455:M459)</f>
        <v>77370</v>
      </c>
      <c r="N460" s="37"/>
      <c r="O460" s="37"/>
      <c r="P460" s="37"/>
      <c r="Q460" s="37"/>
      <c r="R460" s="37"/>
      <c r="S460" s="37"/>
      <c r="T460" s="37"/>
    </row>
    <row r="461" spans="1:20" s="6" customFormat="1" ht="15.75" hidden="1">
      <c r="A461" s="8"/>
      <c r="B461" s="66"/>
      <c r="C461" s="66"/>
      <c r="D461" s="66"/>
      <c r="E461" s="84"/>
      <c r="F461" s="43"/>
      <c r="G461" s="43"/>
      <c r="H461" s="43"/>
      <c r="I461" s="43"/>
      <c r="J461" s="43"/>
      <c r="K461" s="43"/>
      <c r="L461" s="43"/>
      <c r="M461" s="5"/>
      <c r="N461" s="37"/>
      <c r="O461" s="37"/>
      <c r="P461" s="37"/>
      <c r="Q461" s="37"/>
      <c r="R461" s="37"/>
      <c r="S461" s="37"/>
      <c r="T461" s="37"/>
    </row>
    <row r="462" spans="1:20" s="6" customFormat="1" ht="15.75" hidden="1">
      <c r="A462" s="8"/>
      <c r="B462" s="66"/>
      <c r="C462" s="66"/>
      <c r="D462" s="66"/>
      <c r="E462" s="84"/>
      <c r="F462" s="43"/>
      <c r="G462" s="43"/>
      <c r="H462" s="43"/>
      <c r="I462" s="43"/>
      <c r="J462" s="43"/>
      <c r="K462" s="43"/>
      <c r="L462" s="43"/>
      <c r="M462" s="5"/>
      <c r="N462" s="37"/>
      <c r="O462" s="37"/>
      <c r="P462" s="37"/>
      <c r="Q462" s="37"/>
      <c r="R462" s="37"/>
      <c r="S462" s="37"/>
      <c r="T462" s="37"/>
    </row>
    <row r="463" spans="1:20" s="6" customFormat="1" ht="15.75" hidden="1">
      <c r="A463" s="8"/>
      <c r="B463" s="66"/>
      <c r="C463" s="66"/>
      <c r="D463" s="66"/>
      <c r="E463" s="84"/>
      <c r="F463" s="43"/>
      <c r="G463" s="43"/>
      <c r="H463" s="43"/>
      <c r="I463" s="43"/>
      <c r="J463" s="43"/>
      <c r="K463" s="43"/>
      <c r="L463" s="43"/>
      <c r="M463" s="5"/>
      <c r="N463" s="37"/>
      <c r="O463" s="37"/>
      <c r="P463" s="37"/>
      <c r="Q463" s="37"/>
      <c r="R463" s="37"/>
      <c r="S463" s="37"/>
      <c r="T463" s="37"/>
    </row>
    <row r="464" spans="1:20" s="6" customFormat="1" ht="15.75" hidden="1">
      <c r="A464" s="8"/>
      <c r="B464" s="66"/>
      <c r="C464" s="66"/>
      <c r="D464" s="66"/>
      <c r="E464" s="84" t="s">
        <v>314</v>
      </c>
      <c r="F464" s="43">
        <v>100000</v>
      </c>
      <c r="G464" s="43"/>
      <c r="H464" s="43"/>
      <c r="I464" s="43"/>
      <c r="J464" s="43"/>
      <c r="K464" s="43"/>
      <c r="L464" s="43"/>
      <c r="M464" s="5"/>
      <c r="N464" s="37"/>
      <c r="O464" s="37"/>
      <c r="P464" s="37"/>
      <c r="Q464" s="37"/>
      <c r="R464" s="37"/>
      <c r="S464" s="37"/>
      <c r="T464" s="37"/>
    </row>
    <row r="465" spans="1:20" s="6" customFormat="1" ht="15.75" hidden="1">
      <c r="A465" s="8"/>
      <c r="B465" s="66"/>
      <c r="C465" s="66"/>
      <c r="D465" s="66"/>
      <c r="E465" s="5" t="s">
        <v>315</v>
      </c>
      <c r="F465" s="43">
        <v>300000</v>
      </c>
      <c r="G465" s="43"/>
      <c r="H465" s="43"/>
      <c r="I465" s="43"/>
      <c r="J465" s="43"/>
      <c r="K465" s="43"/>
      <c r="L465" s="43"/>
      <c r="M465" s="5"/>
      <c r="N465" s="37"/>
      <c r="O465" s="37"/>
      <c r="P465" s="37"/>
      <c r="Q465" s="37"/>
      <c r="R465" s="37"/>
      <c r="S465" s="37"/>
      <c r="T465" s="37"/>
    </row>
    <row r="466" spans="1:20" s="6" customFormat="1" ht="15.75" hidden="1">
      <c r="A466" s="8"/>
      <c r="B466" s="66"/>
      <c r="C466" s="66"/>
      <c r="D466" s="66"/>
      <c r="E466" s="84"/>
      <c r="F466" s="43"/>
      <c r="G466" s="43"/>
      <c r="H466" s="43"/>
      <c r="I466" s="43"/>
      <c r="J466" s="43"/>
      <c r="K466" s="43"/>
      <c r="L466" s="43"/>
      <c r="M466" s="5"/>
      <c r="N466" s="37"/>
      <c r="O466" s="37"/>
      <c r="P466" s="37"/>
      <c r="Q466" s="37"/>
      <c r="R466" s="37"/>
      <c r="S466" s="37"/>
      <c r="T466" s="37"/>
    </row>
    <row r="467" spans="1:20" s="6" customFormat="1" ht="15.75" hidden="1">
      <c r="A467" s="8"/>
      <c r="B467" s="66"/>
      <c r="C467" s="66"/>
      <c r="D467" s="66"/>
      <c r="E467" s="84"/>
      <c r="F467" s="43"/>
      <c r="G467" s="43"/>
      <c r="H467" s="43"/>
      <c r="I467" s="43"/>
      <c r="J467" s="43"/>
      <c r="K467" s="43"/>
      <c r="L467" s="43"/>
      <c r="M467" s="5"/>
      <c r="N467" s="37"/>
      <c r="O467" s="37"/>
      <c r="P467" s="37"/>
      <c r="Q467" s="37"/>
      <c r="R467" s="37"/>
      <c r="S467" s="37"/>
      <c r="T467" s="37"/>
    </row>
    <row r="468" spans="1:20" s="6" customFormat="1" ht="15.75" hidden="1">
      <c r="A468" s="8"/>
      <c r="B468" s="66"/>
      <c r="C468" s="66"/>
      <c r="D468" s="66"/>
      <c r="E468" s="84"/>
      <c r="F468" s="43"/>
      <c r="G468" s="43"/>
      <c r="H468" s="43"/>
      <c r="I468" s="43"/>
      <c r="J468" s="43"/>
      <c r="K468" s="43"/>
      <c r="L468" s="43"/>
      <c r="M468" s="5"/>
      <c r="N468" s="37"/>
      <c r="O468" s="37"/>
      <c r="P468" s="37"/>
      <c r="Q468" s="37"/>
      <c r="R468" s="37"/>
      <c r="S468" s="37"/>
      <c r="T468" s="37"/>
    </row>
    <row r="469" spans="1:20" s="6" customFormat="1" ht="15.75" hidden="1">
      <c r="A469" s="8"/>
      <c r="B469" s="66"/>
      <c r="C469" s="66"/>
      <c r="D469" s="66"/>
      <c r="E469" s="84"/>
      <c r="F469" s="43"/>
      <c r="G469" s="43"/>
      <c r="H469" s="43"/>
      <c r="I469" s="43"/>
      <c r="J469" s="43"/>
      <c r="K469" s="43"/>
      <c r="L469" s="43"/>
      <c r="M469" s="5"/>
      <c r="N469" s="37"/>
      <c r="O469" s="37"/>
      <c r="P469" s="37"/>
      <c r="Q469" s="37"/>
      <c r="R469" s="37"/>
      <c r="S469" s="37"/>
      <c r="T469" s="37"/>
    </row>
    <row r="470" spans="1:20" s="6" customFormat="1" ht="15.75" hidden="1">
      <c r="A470" s="8"/>
      <c r="B470" s="66"/>
      <c r="C470" s="66"/>
      <c r="D470" s="66"/>
      <c r="E470" s="84"/>
      <c r="F470" s="43"/>
      <c r="G470" s="43"/>
      <c r="H470" s="43"/>
      <c r="I470" s="43"/>
      <c r="J470" s="43"/>
      <c r="K470" s="43"/>
      <c r="L470" s="43"/>
      <c r="M470" s="5"/>
      <c r="N470" s="37"/>
      <c r="O470" s="37"/>
      <c r="P470" s="37"/>
      <c r="Q470" s="37"/>
      <c r="R470" s="37"/>
      <c r="S470" s="37"/>
      <c r="T470" s="37"/>
    </row>
    <row r="471" spans="1:20" s="6" customFormat="1" ht="15.75" hidden="1">
      <c r="A471" s="8"/>
      <c r="B471" s="66"/>
      <c r="C471" s="66"/>
      <c r="D471" s="66"/>
      <c r="E471" s="84"/>
      <c r="F471" s="43"/>
      <c r="G471" s="43"/>
      <c r="H471" s="43"/>
      <c r="I471" s="43"/>
      <c r="J471" s="43"/>
      <c r="K471" s="43"/>
      <c r="L471" s="43"/>
      <c r="M471" s="5"/>
      <c r="N471" s="37"/>
      <c r="O471" s="37"/>
      <c r="P471" s="37"/>
      <c r="Q471" s="37"/>
      <c r="R471" s="37"/>
      <c r="S471" s="37"/>
      <c r="T471" s="37"/>
    </row>
    <row r="472" spans="1:20" s="6" customFormat="1" ht="15.75" hidden="1">
      <c r="A472" s="8"/>
      <c r="B472" s="66"/>
      <c r="C472" s="66"/>
      <c r="D472" s="66"/>
      <c r="E472" s="84"/>
      <c r="F472" s="198"/>
      <c r="G472" s="43"/>
      <c r="H472" s="43"/>
      <c r="I472" s="43"/>
      <c r="J472" s="43"/>
      <c r="K472" s="43"/>
      <c r="L472" s="43"/>
      <c r="M472" s="5"/>
      <c r="N472" s="37"/>
      <c r="O472" s="37"/>
      <c r="P472" s="37"/>
      <c r="Q472" s="37"/>
      <c r="R472" s="37"/>
      <c r="S472" s="37"/>
      <c r="T472" s="37"/>
    </row>
    <row r="473" spans="1:20" s="6" customFormat="1" ht="15.75" hidden="1">
      <c r="A473" s="8"/>
      <c r="B473" s="66"/>
      <c r="C473" s="67"/>
      <c r="D473" s="67"/>
      <c r="E473" s="5"/>
      <c r="F473" s="43"/>
      <c r="G473" s="43"/>
      <c r="H473" s="43"/>
      <c r="I473" s="43"/>
      <c r="J473" s="43"/>
      <c r="K473" s="43"/>
      <c r="L473" s="43"/>
      <c r="M473" s="43"/>
      <c r="N473" s="37"/>
      <c r="O473" s="37"/>
      <c r="P473" s="37"/>
      <c r="Q473" s="37"/>
      <c r="R473" s="37"/>
      <c r="S473" s="37"/>
      <c r="T473" s="37"/>
    </row>
    <row r="474" spans="1:20" s="6" customFormat="1" ht="15.75" hidden="1">
      <c r="A474" s="8"/>
      <c r="B474" s="66"/>
      <c r="C474" s="67"/>
      <c r="D474" s="67"/>
      <c r="E474" s="5"/>
      <c r="F474" s="43"/>
      <c r="G474" s="43"/>
      <c r="H474" s="43"/>
      <c r="I474" s="43"/>
      <c r="J474" s="43"/>
      <c r="K474" s="43"/>
      <c r="L474" s="43"/>
      <c r="M474" s="43"/>
      <c r="N474" s="37"/>
      <c r="O474" s="37"/>
      <c r="P474" s="37"/>
      <c r="Q474" s="37"/>
      <c r="R474" s="37"/>
      <c r="S474" s="37"/>
      <c r="T474" s="37"/>
    </row>
    <row r="475" spans="1:20" s="6" customFormat="1" ht="15.75" hidden="1">
      <c r="A475" s="8"/>
      <c r="B475" s="66"/>
      <c r="C475" s="66"/>
      <c r="D475" s="66"/>
      <c r="E475" s="5"/>
      <c r="F475" s="43"/>
      <c r="G475" s="43"/>
      <c r="H475" s="43"/>
      <c r="I475" s="43"/>
      <c r="J475" s="43"/>
      <c r="K475" s="43"/>
      <c r="L475" s="43"/>
      <c r="M475" s="43"/>
      <c r="N475" s="37"/>
      <c r="O475" s="37"/>
      <c r="P475" s="37"/>
      <c r="Q475" s="37"/>
      <c r="R475" s="37"/>
      <c r="S475" s="37"/>
      <c r="T475" s="37"/>
    </row>
    <row r="476" spans="1:20" s="6" customFormat="1" ht="15.75" hidden="1">
      <c r="A476" s="8"/>
      <c r="B476" s="66"/>
      <c r="C476" s="66"/>
      <c r="D476" s="66"/>
      <c r="E476" s="5"/>
      <c r="F476" s="43"/>
      <c r="G476" s="43"/>
      <c r="H476" s="43"/>
      <c r="I476" s="43"/>
      <c r="J476" s="43"/>
      <c r="K476" s="43"/>
      <c r="L476" s="43"/>
      <c r="M476" s="5"/>
      <c r="N476" s="37"/>
      <c r="O476" s="37"/>
      <c r="P476" s="37"/>
      <c r="Q476" s="37"/>
      <c r="R476" s="37"/>
      <c r="S476" s="37"/>
      <c r="T476" s="37"/>
    </row>
    <row r="477" spans="1:20" s="6" customFormat="1" ht="15.75" hidden="1">
      <c r="A477" s="8"/>
      <c r="B477" s="66"/>
      <c r="C477" s="66"/>
      <c r="D477" s="66"/>
      <c r="E477" s="5"/>
      <c r="F477" s="43"/>
      <c r="G477" s="43"/>
      <c r="H477" s="43"/>
      <c r="I477" s="43"/>
      <c r="J477" s="43"/>
      <c r="K477" s="43"/>
      <c r="L477" s="43"/>
      <c r="M477" s="5"/>
      <c r="N477" s="37"/>
      <c r="O477" s="37"/>
      <c r="P477" s="37"/>
      <c r="Q477" s="37"/>
      <c r="R477" s="37"/>
      <c r="S477" s="37"/>
      <c r="T477" s="37"/>
    </row>
    <row r="478" spans="1:20" s="6" customFormat="1" ht="15.75" hidden="1">
      <c r="A478" s="8"/>
      <c r="B478" s="66"/>
      <c r="C478" s="66"/>
      <c r="D478" s="66"/>
      <c r="E478" s="5"/>
      <c r="F478" s="43"/>
      <c r="G478" s="43"/>
      <c r="H478" s="43"/>
      <c r="I478" s="43"/>
      <c r="J478" s="43"/>
      <c r="K478" s="43"/>
      <c r="L478" s="43"/>
      <c r="M478" s="5"/>
      <c r="N478" s="37"/>
      <c r="O478" s="37"/>
      <c r="P478" s="37"/>
      <c r="Q478" s="37"/>
      <c r="R478" s="37"/>
      <c r="S478" s="37"/>
      <c r="T478" s="37"/>
    </row>
    <row r="479" spans="1:20" s="6" customFormat="1" ht="15.75" hidden="1">
      <c r="A479" s="8"/>
      <c r="B479" s="66"/>
      <c r="C479" s="66"/>
      <c r="D479" s="66"/>
      <c r="E479" s="5"/>
      <c r="F479" s="43"/>
      <c r="G479" s="43"/>
      <c r="H479" s="43"/>
      <c r="I479" s="43"/>
      <c r="J479" s="43"/>
      <c r="K479" s="43"/>
      <c r="L479" s="43"/>
      <c r="M479" s="5"/>
      <c r="N479" s="37"/>
      <c r="O479" s="37"/>
      <c r="P479" s="37"/>
      <c r="Q479" s="37"/>
      <c r="R479" s="37"/>
      <c r="S479" s="37"/>
      <c r="T479" s="37"/>
    </row>
    <row r="480" spans="1:20" s="6" customFormat="1" ht="15.75" hidden="1">
      <c r="A480" s="8"/>
      <c r="B480" s="66"/>
      <c r="C480" s="66"/>
      <c r="D480" s="66"/>
      <c r="E480" s="5"/>
      <c r="F480" s="43"/>
      <c r="G480" s="43"/>
      <c r="H480" s="43"/>
      <c r="I480" s="43"/>
      <c r="J480" s="43"/>
      <c r="K480" s="43"/>
      <c r="L480" s="43"/>
      <c r="M480" s="5"/>
      <c r="N480" s="37"/>
      <c r="O480" s="37"/>
      <c r="P480" s="37"/>
      <c r="Q480" s="37"/>
      <c r="R480" s="37"/>
      <c r="S480" s="37"/>
      <c r="T480" s="37"/>
    </row>
    <row r="481" spans="1:20" s="6" customFormat="1" ht="15.75" hidden="1">
      <c r="A481" s="8"/>
      <c r="B481" s="66"/>
      <c r="C481" s="66"/>
      <c r="D481" s="66"/>
      <c r="E481" s="5"/>
      <c r="F481" s="43"/>
      <c r="G481" s="43"/>
      <c r="H481" s="43"/>
      <c r="I481" s="43"/>
      <c r="J481" s="43"/>
      <c r="K481" s="43"/>
      <c r="L481" s="43"/>
      <c r="M481" s="5"/>
      <c r="N481" s="37"/>
      <c r="O481" s="37"/>
      <c r="P481" s="37"/>
      <c r="Q481" s="37"/>
      <c r="R481" s="37"/>
      <c r="S481" s="37"/>
      <c r="T481" s="37"/>
    </row>
    <row r="482" spans="1:20" s="6" customFormat="1" ht="15.75" hidden="1">
      <c r="A482" s="8"/>
      <c r="B482" s="66"/>
      <c r="C482" s="66"/>
      <c r="D482" s="66"/>
      <c r="E482" s="5"/>
      <c r="F482" s="43"/>
      <c r="G482" s="43"/>
      <c r="H482" s="43"/>
      <c r="I482" s="43"/>
      <c r="J482" s="43"/>
      <c r="K482" s="43"/>
      <c r="L482" s="43"/>
      <c r="M482" s="5"/>
      <c r="N482" s="37"/>
      <c r="O482" s="37"/>
      <c r="P482" s="37"/>
      <c r="Q482" s="37"/>
      <c r="R482" s="37"/>
      <c r="S482" s="37"/>
      <c r="T482" s="37"/>
    </row>
    <row r="483" spans="1:20" s="6" customFormat="1" ht="15.75" hidden="1">
      <c r="A483" s="8"/>
      <c r="B483" s="66"/>
      <c r="C483" s="66"/>
      <c r="D483" s="66"/>
      <c r="E483" s="5"/>
      <c r="F483" s="43"/>
      <c r="G483" s="43"/>
      <c r="H483" s="43"/>
      <c r="I483" s="43"/>
      <c r="J483" s="43"/>
      <c r="K483" s="43"/>
      <c r="L483" s="43"/>
      <c r="M483" s="5"/>
      <c r="N483" s="37"/>
      <c r="O483" s="37"/>
      <c r="P483" s="37"/>
      <c r="Q483" s="37"/>
      <c r="R483" s="37"/>
      <c r="S483" s="37"/>
      <c r="T483" s="37"/>
    </row>
    <row r="484" spans="1:20" s="6" customFormat="1" ht="15.75" hidden="1">
      <c r="A484" s="8"/>
      <c r="B484" s="66"/>
      <c r="C484" s="66"/>
      <c r="D484" s="66"/>
      <c r="E484" s="5"/>
      <c r="F484" s="43"/>
      <c r="G484" s="43"/>
      <c r="H484" s="43"/>
      <c r="I484" s="43"/>
      <c r="J484" s="43"/>
      <c r="K484" s="43"/>
      <c r="L484" s="43"/>
      <c r="M484" s="5"/>
      <c r="N484" s="37"/>
      <c r="O484" s="37"/>
      <c r="P484" s="37"/>
      <c r="Q484" s="37"/>
      <c r="R484" s="37"/>
      <c r="S484" s="37"/>
      <c r="T484" s="37"/>
    </row>
    <row r="485" spans="1:20" s="6" customFormat="1" ht="15.75" hidden="1">
      <c r="A485" s="8"/>
      <c r="B485" s="66"/>
      <c r="C485" s="66"/>
      <c r="D485" s="66"/>
      <c r="E485" s="5"/>
      <c r="F485" s="43"/>
      <c r="G485" s="43"/>
      <c r="H485" s="43"/>
      <c r="I485" s="43"/>
      <c r="J485" s="43"/>
      <c r="K485" s="43"/>
      <c r="L485" s="43"/>
      <c r="M485" s="5"/>
      <c r="N485" s="37"/>
      <c r="O485" s="37"/>
      <c r="P485" s="37"/>
      <c r="Q485" s="37"/>
      <c r="R485" s="37"/>
      <c r="S485" s="37"/>
      <c r="T485" s="37"/>
    </row>
    <row r="486" spans="1:20" s="6" customFormat="1" ht="15.75" hidden="1">
      <c r="A486" s="8"/>
      <c r="B486" s="66"/>
      <c r="C486" s="66"/>
      <c r="D486" s="66"/>
      <c r="E486" s="5"/>
      <c r="F486" s="43"/>
      <c r="G486" s="43"/>
      <c r="H486" s="43"/>
      <c r="I486" s="43"/>
      <c r="J486" s="43"/>
      <c r="K486" s="43"/>
      <c r="L486" s="43"/>
      <c r="M486" s="5"/>
      <c r="N486" s="37"/>
      <c r="O486" s="37"/>
      <c r="P486" s="37"/>
      <c r="Q486" s="37"/>
      <c r="R486" s="37"/>
      <c r="S486" s="37"/>
      <c r="T486" s="37"/>
    </row>
    <row r="487" spans="1:20" s="6" customFormat="1" ht="15.75" hidden="1">
      <c r="A487" s="8"/>
      <c r="B487" s="66"/>
      <c r="C487" s="66"/>
      <c r="D487" s="66"/>
      <c r="E487" s="5"/>
      <c r="F487" s="43"/>
      <c r="G487" s="43"/>
      <c r="H487" s="43"/>
      <c r="I487" s="43"/>
      <c r="J487" s="43"/>
      <c r="K487" s="43"/>
      <c r="L487" s="43"/>
      <c r="M487" s="5"/>
      <c r="N487" s="37"/>
      <c r="O487" s="37"/>
      <c r="P487" s="37"/>
      <c r="Q487" s="37"/>
      <c r="R487" s="37"/>
      <c r="S487" s="37"/>
      <c r="T487" s="37"/>
    </row>
    <row r="488" spans="1:20" s="6" customFormat="1" ht="15.75" hidden="1">
      <c r="A488" s="8"/>
      <c r="B488" s="66"/>
      <c r="C488" s="66"/>
      <c r="D488" s="66"/>
      <c r="E488" s="5"/>
      <c r="F488" s="43"/>
      <c r="G488" s="43"/>
      <c r="H488" s="43"/>
      <c r="I488" s="43"/>
      <c r="J488" s="43"/>
      <c r="K488" s="43"/>
      <c r="L488" s="43"/>
      <c r="M488" s="5"/>
      <c r="N488" s="37"/>
      <c r="O488" s="37"/>
      <c r="P488" s="37"/>
      <c r="Q488" s="37"/>
      <c r="R488" s="37"/>
      <c r="S488" s="37"/>
      <c r="T488" s="37"/>
    </row>
    <row r="489" spans="1:20" s="6" customFormat="1" ht="15.75" hidden="1">
      <c r="A489" s="8"/>
      <c r="B489" s="66"/>
      <c r="C489" s="66"/>
      <c r="D489" s="66"/>
      <c r="E489" s="5"/>
      <c r="F489" s="43"/>
      <c r="G489" s="43"/>
      <c r="H489" s="43"/>
      <c r="I489" s="43"/>
      <c r="J489" s="43"/>
      <c r="K489" s="43"/>
      <c r="L489" s="43"/>
      <c r="M489" s="5"/>
      <c r="N489" s="37"/>
      <c r="O489" s="37"/>
      <c r="P489" s="37"/>
      <c r="Q489" s="37"/>
      <c r="R489" s="37"/>
      <c r="S489" s="37"/>
      <c r="T489" s="37"/>
    </row>
    <row r="490" spans="1:20" s="6" customFormat="1" ht="15.75" hidden="1">
      <c r="A490" s="8"/>
      <c r="B490" s="66"/>
      <c r="C490" s="66"/>
      <c r="D490" s="66"/>
      <c r="E490" s="5"/>
      <c r="F490" s="43"/>
      <c r="G490" s="43"/>
      <c r="H490" s="43"/>
      <c r="I490" s="43"/>
      <c r="J490" s="43"/>
      <c r="K490" s="43"/>
      <c r="L490" s="43"/>
      <c r="M490" s="5"/>
      <c r="N490" s="37"/>
      <c r="O490" s="37"/>
      <c r="P490" s="37"/>
      <c r="Q490" s="37"/>
      <c r="R490" s="37"/>
      <c r="S490" s="37"/>
      <c r="T490" s="37"/>
    </row>
    <row r="491" spans="1:20" s="6" customFormat="1" ht="15.75" hidden="1">
      <c r="A491" s="8"/>
      <c r="B491" s="66"/>
      <c r="C491" s="66"/>
      <c r="D491" s="66"/>
      <c r="E491" s="5"/>
      <c r="F491" s="43"/>
      <c r="G491" s="43"/>
      <c r="H491" s="43"/>
      <c r="I491" s="43"/>
      <c r="J491" s="43"/>
      <c r="K491" s="43"/>
      <c r="L491" s="43"/>
      <c r="M491" s="5"/>
      <c r="N491" s="37"/>
      <c r="O491" s="37"/>
      <c r="P491" s="37"/>
      <c r="Q491" s="37"/>
      <c r="R491" s="37"/>
      <c r="S491" s="37"/>
      <c r="T491" s="37"/>
    </row>
    <row r="492" spans="1:20" s="6" customFormat="1" ht="15.75" hidden="1">
      <c r="A492" s="8"/>
      <c r="B492" s="66"/>
      <c r="C492" s="66"/>
      <c r="D492" s="66"/>
      <c r="E492" s="5"/>
      <c r="F492" s="43"/>
      <c r="G492" s="43"/>
      <c r="H492" s="43"/>
      <c r="I492" s="43"/>
      <c r="J492" s="43"/>
      <c r="K492" s="43"/>
      <c r="L492" s="43"/>
      <c r="M492" s="5"/>
      <c r="N492" s="37"/>
      <c r="O492" s="37"/>
      <c r="P492" s="37"/>
      <c r="Q492" s="37"/>
      <c r="R492" s="37"/>
      <c r="S492" s="37"/>
      <c r="T492" s="37"/>
    </row>
    <row r="493" spans="1:20" s="6" customFormat="1" ht="15.75" hidden="1">
      <c r="A493" s="8"/>
      <c r="B493" s="66"/>
      <c r="C493" s="66"/>
      <c r="D493" s="66"/>
      <c r="E493" s="5"/>
      <c r="F493" s="43"/>
      <c r="G493" s="43"/>
      <c r="H493" s="43"/>
      <c r="I493" s="43"/>
      <c r="J493" s="43"/>
      <c r="K493" s="43"/>
      <c r="L493" s="43"/>
      <c r="M493" s="5"/>
      <c r="N493" s="37"/>
      <c r="O493" s="37"/>
      <c r="P493" s="37"/>
      <c r="Q493" s="37"/>
      <c r="R493" s="37"/>
      <c r="S493" s="37"/>
      <c r="T493" s="37"/>
    </row>
    <row r="494" spans="1:20" s="6" customFormat="1" ht="15.75" hidden="1">
      <c r="A494" s="8"/>
      <c r="B494" s="66"/>
      <c r="C494" s="66"/>
      <c r="D494" s="66"/>
      <c r="E494" s="5"/>
      <c r="F494" s="43"/>
      <c r="G494" s="43"/>
      <c r="H494" s="43"/>
      <c r="I494" s="43"/>
      <c r="J494" s="43"/>
      <c r="K494" s="43"/>
      <c r="L494" s="43"/>
      <c r="M494" s="5"/>
      <c r="N494" s="37"/>
      <c r="O494" s="37"/>
      <c r="P494" s="37"/>
      <c r="Q494" s="37"/>
      <c r="R494" s="37"/>
      <c r="S494" s="37"/>
      <c r="T494" s="37"/>
    </row>
    <row r="495" spans="1:20" s="6" customFormat="1" ht="15.75" hidden="1">
      <c r="A495" s="8"/>
      <c r="B495" s="66"/>
      <c r="C495" s="66"/>
      <c r="D495" s="66"/>
      <c r="E495" s="5"/>
      <c r="F495" s="43"/>
      <c r="G495" s="43"/>
      <c r="H495" s="43"/>
      <c r="I495" s="43"/>
      <c r="J495" s="43"/>
      <c r="K495" s="43"/>
      <c r="L495" s="43"/>
      <c r="M495" s="5"/>
      <c r="N495" s="37"/>
      <c r="O495" s="37"/>
      <c r="P495" s="37"/>
      <c r="Q495" s="37"/>
      <c r="R495" s="37"/>
      <c r="S495" s="37"/>
      <c r="T495" s="37"/>
    </row>
    <row r="496" spans="1:20" s="6" customFormat="1" ht="15.75" hidden="1">
      <c r="A496" s="8"/>
      <c r="B496" s="66"/>
      <c r="C496" s="66"/>
      <c r="D496" s="66"/>
      <c r="E496" s="5"/>
      <c r="F496" s="43"/>
      <c r="G496" s="43"/>
      <c r="H496" s="43"/>
      <c r="I496" s="43"/>
      <c r="J496" s="43"/>
      <c r="K496" s="43"/>
      <c r="L496" s="43"/>
      <c r="M496" s="5"/>
      <c r="N496" s="37"/>
      <c r="O496" s="37"/>
      <c r="P496" s="37"/>
      <c r="Q496" s="37"/>
      <c r="R496" s="37"/>
      <c r="S496" s="37"/>
      <c r="T496" s="37"/>
    </row>
    <row r="497" spans="1:20" s="6" customFormat="1" ht="15.75" hidden="1">
      <c r="A497" s="8"/>
      <c r="B497" s="66"/>
      <c r="C497" s="66"/>
      <c r="D497" s="66"/>
      <c r="E497" s="5"/>
      <c r="F497" s="43"/>
      <c r="G497" s="43"/>
      <c r="H497" s="43"/>
      <c r="I497" s="43"/>
      <c r="J497" s="43"/>
      <c r="K497" s="43"/>
      <c r="L497" s="43"/>
      <c r="M497" s="5"/>
      <c r="N497" s="37"/>
      <c r="O497" s="37"/>
      <c r="P497" s="37"/>
      <c r="Q497" s="37"/>
      <c r="R497" s="37"/>
      <c r="S497" s="37"/>
      <c r="T497" s="37"/>
    </row>
    <row r="498" spans="1:20" s="6" customFormat="1" ht="15.75" hidden="1">
      <c r="A498" s="8"/>
      <c r="B498" s="66"/>
      <c r="C498" s="66"/>
      <c r="D498" s="66"/>
      <c r="E498" s="5"/>
      <c r="F498" s="43"/>
      <c r="G498" s="43"/>
      <c r="H498" s="43"/>
      <c r="I498" s="43"/>
      <c r="J498" s="43"/>
      <c r="K498" s="43"/>
      <c r="L498" s="43"/>
      <c r="M498" s="5"/>
      <c r="N498" s="37"/>
      <c r="O498" s="37"/>
      <c r="P498" s="37"/>
      <c r="Q498" s="37"/>
      <c r="R498" s="37"/>
      <c r="S498" s="37"/>
      <c r="T498" s="37"/>
    </row>
    <row r="499" spans="1:20" s="6" customFormat="1" ht="15.75" hidden="1">
      <c r="A499" s="8"/>
      <c r="B499" s="66"/>
      <c r="C499" s="66"/>
      <c r="D499" s="66"/>
      <c r="E499" s="5"/>
      <c r="F499" s="43"/>
      <c r="G499" s="43"/>
      <c r="H499" s="43"/>
      <c r="I499" s="43"/>
      <c r="J499" s="43"/>
      <c r="K499" s="43"/>
      <c r="L499" s="43"/>
      <c r="M499" s="5"/>
      <c r="N499" s="37"/>
      <c r="O499" s="37"/>
      <c r="P499" s="37"/>
      <c r="Q499" s="37"/>
      <c r="R499" s="37"/>
      <c r="S499" s="37"/>
      <c r="T499" s="37"/>
    </row>
    <row r="500" spans="1:20" s="6" customFormat="1" ht="15.75" hidden="1">
      <c r="A500" s="8"/>
      <c r="B500" s="66"/>
      <c r="C500" s="66"/>
      <c r="D500" s="66"/>
      <c r="E500" s="5"/>
      <c r="F500" s="43"/>
      <c r="G500" s="43"/>
      <c r="H500" s="43"/>
      <c r="I500" s="43"/>
      <c r="J500" s="43"/>
      <c r="K500" s="43"/>
      <c r="L500" s="43"/>
      <c r="M500" s="5"/>
      <c r="N500" s="37"/>
      <c r="O500" s="37"/>
      <c r="P500" s="37"/>
      <c r="Q500" s="37"/>
      <c r="R500" s="37"/>
      <c r="S500" s="37"/>
      <c r="T500" s="37"/>
    </row>
    <row r="501" spans="1:20" s="6" customFormat="1" ht="15.75" hidden="1">
      <c r="A501" s="8"/>
      <c r="B501" s="66"/>
      <c r="C501" s="66"/>
      <c r="D501" s="66"/>
      <c r="E501" s="5"/>
      <c r="F501" s="43"/>
      <c r="G501" s="43"/>
      <c r="H501" s="43"/>
      <c r="I501" s="43"/>
      <c r="J501" s="43"/>
      <c r="K501" s="43"/>
      <c r="L501" s="43"/>
      <c r="M501" s="5"/>
      <c r="N501" s="37"/>
      <c r="O501" s="37"/>
      <c r="P501" s="37"/>
      <c r="Q501" s="37"/>
      <c r="R501" s="37"/>
      <c r="S501" s="37"/>
      <c r="T501" s="37"/>
    </row>
    <row r="502" spans="1:20" s="6" customFormat="1" ht="15.75" hidden="1">
      <c r="A502" s="8"/>
      <c r="B502" s="66"/>
      <c r="C502" s="66"/>
      <c r="D502" s="66"/>
      <c r="E502" s="5"/>
      <c r="F502" s="43"/>
      <c r="G502" s="43"/>
      <c r="H502" s="43"/>
      <c r="I502" s="43"/>
      <c r="J502" s="43"/>
      <c r="K502" s="43"/>
      <c r="L502" s="43"/>
      <c r="M502" s="5"/>
      <c r="N502" s="37"/>
      <c r="O502" s="37"/>
      <c r="P502" s="37"/>
      <c r="Q502" s="37"/>
      <c r="R502" s="37"/>
      <c r="S502" s="37"/>
      <c r="T502" s="37"/>
    </row>
    <row r="503" spans="1:20" s="6" customFormat="1" ht="15.75" hidden="1">
      <c r="A503" s="8"/>
      <c r="B503" s="66"/>
      <c r="C503" s="66"/>
      <c r="D503" s="66"/>
      <c r="E503" s="5"/>
      <c r="F503" s="43"/>
      <c r="G503" s="43"/>
      <c r="H503" s="43"/>
      <c r="I503" s="43"/>
      <c r="J503" s="43"/>
      <c r="K503" s="43"/>
      <c r="L503" s="43"/>
      <c r="M503" s="5"/>
      <c r="N503" s="37"/>
      <c r="O503" s="37"/>
      <c r="P503" s="37"/>
      <c r="Q503" s="37"/>
      <c r="R503" s="37"/>
      <c r="S503" s="37"/>
      <c r="T503" s="37"/>
    </row>
    <row r="504" spans="1:20" s="6" customFormat="1" ht="15.75" hidden="1">
      <c r="A504" s="8"/>
      <c r="B504" s="66"/>
      <c r="C504" s="66"/>
      <c r="D504" s="66"/>
      <c r="E504" s="5"/>
      <c r="F504" s="43"/>
      <c r="G504" s="43"/>
      <c r="H504" s="43"/>
      <c r="I504" s="43"/>
      <c r="J504" s="43"/>
      <c r="K504" s="43"/>
      <c r="L504" s="43"/>
      <c r="M504" s="5"/>
      <c r="N504" s="37"/>
      <c r="O504" s="37"/>
      <c r="P504" s="37"/>
      <c r="Q504" s="37"/>
      <c r="R504" s="37"/>
      <c r="S504" s="37"/>
      <c r="T504" s="37"/>
    </row>
    <row r="505" spans="1:20" s="6" customFormat="1" ht="15.75" hidden="1">
      <c r="A505" s="8"/>
      <c r="B505" s="66"/>
      <c r="C505" s="66"/>
      <c r="D505" s="66"/>
      <c r="E505" s="5"/>
      <c r="F505" s="43"/>
      <c r="G505" s="43"/>
      <c r="H505" s="43"/>
      <c r="I505" s="43"/>
      <c r="J505" s="43"/>
      <c r="K505" s="43"/>
      <c r="L505" s="43"/>
      <c r="M505" s="5"/>
      <c r="N505" s="37"/>
      <c r="O505" s="37"/>
      <c r="P505" s="37"/>
      <c r="Q505" s="37"/>
      <c r="R505" s="37"/>
      <c r="S505" s="37"/>
      <c r="T505" s="37"/>
    </row>
    <row r="506" spans="1:20" s="6" customFormat="1" ht="15.75" hidden="1">
      <c r="A506" s="8"/>
      <c r="B506" s="66"/>
      <c r="C506" s="66"/>
      <c r="D506" s="66"/>
      <c r="E506" s="5"/>
      <c r="F506" s="43"/>
      <c r="G506" s="43"/>
      <c r="H506" s="43"/>
      <c r="I506" s="43"/>
      <c r="J506" s="43"/>
      <c r="K506" s="43"/>
      <c r="L506" s="43"/>
      <c r="M506" s="5"/>
      <c r="N506" s="37"/>
      <c r="O506" s="37"/>
      <c r="P506" s="37"/>
      <c r="Q506" s="37"/>
      <c r="R506" s="37"/>
      <c r="S506" s="37"/>
      <c r="T506" s="37"/>
    </row>
    <row r="507" spans="1:20" s="6" customFormat="1" ht="15.75" hidden="1">
      <c r="A507" s="8"/>
      <c r="B507" s="66"/>
      <c r="C507" s="66"/>
      <c r="D507" s="66"/>
      <c r="E507" s="5"/>
      <c r="F507" s="43"/>
      <c r="G507" s="43"/>
      <c r="H507" s="43"/>
      <c r="I507" s="43"/>
      <c r="J507" s="43"/>
      <c r="K507" s="43"/>
      <c r="L507" s="43"/>
      <c r="M507" s="5"/>
      <c r="N507" s="37"/>
      <c r="O507" s="37"/>
      <c r="P507" s="37"/>
      <c r="Q507" s="37"/>
      <c r="R507" s="37"/>
      <c r="S507" s="37"/>
      <c r="T507" s="37"/>
    </row>
    <row r="508" spans="1:20" s="6" customFormat="1" ht="15.75" hidden="1">
      <c r="A508" s="8"/>
      <c r="B508" s="66"/>
      <c r="C508" s="66"/>
      <c r="D508" s="66"/>
      <c r="E508" s="5"/>
      <c r="F508" s="43"/>
      <c r="G508" s="43"/>
      <c r="H508" s="43"/>
      <c r="I508" s="43"/>
      <c r="J508" s="43"/>
      <c r="K508" s="43"/>
      <c r="L508" s="43"/>
      <c r="M508" s="5"/>
      <c r="N508" s="37"/>
      <c r="O508" s="37"/>
      <c r="P508" s="37"/>
      <c r="Q508" s="37"/>
      <c r="R508" s="37"/>
      <c r="S508" s="37"/>
      <c r="T508" s="37"/>
    </row>
    <row r="509" spans="1:20" s="6" customFormat="1" ht="15.75" hidden="1">
      <c r="A509" s="8"/>
      <c r="B509" s="66"/>
      <c r="C509" s="66"/>
      <c r="D509" s="66"/>
      <c r="E509" s="5"/>
      <c r="F509" s="43"/>
      <c r="G509" s="43"/>
      <c r="H509" s="43"/>
      <c r="I509" s="43"/>
      <c r="J509" s="43"/>
      <c r="K509" s="43"/>
      <c r="L509" s="43"/>
      <c r="M509" s="5"/>
      <c r="N509" s="37"/>
      <c r="O509" s="37"/>
      <c r="P509" s="37"/>
      <c r="Q509" s="37"/>
      <c r="R509" s="37"/>
      <c r="S509" s="37"/>
      <c r="T509" s="37"/>
    </row>
    <row r="510" spans="1:20" s="6" customFormat="1" ht="15.75" hidden="1">
      <c r="A510" s="8"/>
      <c r="B510" s="66"/>
      <c r="C510" s="66"/>
      <c r="D510" s="66"/>
      <c r="E510" s="5"/>
      <c r="F510" s="43"/>
      <c r="G510" s="43"/>
      <c r="H510" s="43"/>
      <c r="I510" s="43"/>
      <c r="J510" s="43"/>
      <c r="K510" s="43"/>
      <c r="L510" s="43"/>
      <c r="M510" s="5"/>
      <c r="N510" s="37"/>
      <c r="O510" s="37"/>
      <c r="P510" s="37"/>
      <c r="Q510" s="37"/>
      <c r="R510" s="37"/>
      <c r="S510" s="37"/>
      <c r="T510" s="37"/>
    </row>
    <row r="511" spans="1:20" s="6" customFormat="1" ht="15.75" hidden="1">
      <c r="A511" s="8"/>
      <c r="B511" s="66"/>
      <c r="C511" s="66"/>
      <c r="D511" s="66"/>
      <c r="E511" s="5"/>
      <c r="F511" s="43"/>
      <c r="G511" s="43"/>
      <c r="H511" s="43"/>
      <c r="I511" s="43"/>
      <c r="J511" s="43"/>
      <c r="K511" s="43"/>
      <c r="L511" s="43"/>
      <c r="M511" s="5"/>
      <c r="N511" s="37"/>
      <c r="O511" s="37"/>
      <c r="P511" s="37"/>
      <c r="Q511" s="37"/>
      <c r="R511" s="37"/>
      <c r="S511" s="37"/>
      <c r="T511" s="37"/>
    </row>
    <row r="512" spans="1:20" s="6" customFormat="1" ht="15.75" hidden="1">
      <c r="A512" s="8"/>
      <c r="B512" s="66"/>
      <c r="C512" s="66"/>
      <c r="D512" s="66"/>
      <c r="E512" s="5"/>
      <c r="F512" s="43"/>
      <c r="G512" s="43"/>
      <c r="H512" s="43"/>
      <c r="I512" s="43"/>
      <c r="J512" s="43"/>
      <c r="K512" s="43"/>
      <c r="L512" s="43"/>
      <c r="M512" s="5"/>
      <c r="N512" s="37"/>
      <c r="O512" s="37"/>
      <c r="P512" s="37"/>
      <c r="Q512" s="37"/>
      <c r="R512" s="37"/>
      <c r="S512" s="37"/>
      <c r="T512" s="37"/>
    </row>
    <row r="513" spans="1:20" s="6" customFormat="1" ht="15.75" hidden="1">
      <c r="A513" s="8"/>
      <c r="B513" s="66"/>
      <c r="C513" s="66"/>
      <c r="D513" s="66"/>
      <c r="E513" s="5"/>
      <c r="F513" s="43"/>
      <c r="G513" s="43"/>
      <c r="H513" s="43"/>
      <c r="I513" s="43"/>
      <c r="J513" s="43"/>
      <c r="K513" s="43"/>
      <c r="L513" s="43"/>
      <c r="M513" s="5"/>
      <c r="N513" s="37"/>
      <c r="O513" s="37"/>
      <c r="P513" s="37"/>
      <c r="Q513" s="37"/>
      <c r="R513" s="37"/>
      <c r="S513" s="37"/>
      <c r="T513" s="37"/>
    </row>
    <row r="514" spans="1:20" s="6" customFormat="1" ht="15.75" hidden="1">
      <c r="A514" s="8"/>
      <c r="B514" s="66"/>
      <c r="C514" s="66"/>
      <c r="D514" s="66"/>
      <c r="E514" s="5"/>
      <c r="F514" s="43"/>
      <c r="G514" s="43"/>
      <c r="H514" s="43"/>
      <c r="I514" s="43"/>
      <c r="J514" s="43"/>
      <c r="K514" s="43"/>
      <c r="L514" s="43"/>
      <c r="M514" s="5"/>
      <c r="N514" s="37"/>
      <c r="O514" s="37"/>
      <c r="P514" s="37"/>
      <c r="Q514" s="37"/>
      <c r="R514" s="37"/>
      <c r="S514" s="37"/>
      <c r="T514" s="37"/>
    </row>
    <row r="515" spans="1:20" s="6" customFormat="1" ht="15.75" hidden="1">
      <c r="A515" s="8"/>
      <c r="B515" s="66"/>
      <c r="C515" s="66"/>
      <c r="D515" s="66"/>
      <c r="E515" s="5"/>
      <c r="F515" s="43"/>
      <c r="G515" s="43"/>
      <c r="H515" s="43"/>
      <c r="I515" s="43"/>
      <c r="J515" s="43"/>
      <c r="K515" s="43"/>
      <c r="L515" s="43"/>
      <c r="M515" s="5"/>
      <c r="N515" s="37"/>
      <c r="O515" s="37"/>
      <c r="P515" s="37"/>
      <c r="Q515" s="37"/>
      <c r="R515" s="37"/>
      <c r="S515" s="37"/>
      <c r="T515" s="37"/>
    </row>
    <row r="516" spans="1:20" s="6" customFormat="1" ht="15.75" hidden="1">
      <c r="A516" s="8"/>
      <c r="B516" s="66"/>
      <c r="C516" s="66"/>
      <c r="D516" s="66"/>
      <c r="E516" s="5"/>
      <c r="F516" s="43"/>
      <c r="G516" s="43"/>
      <c r="H516" s="43"/>
      <c r="I516" s="43"/>
      <c r="J516" s="43"/>
      <c r="K516" s="43"/>
      <c r="L516" s="43"/>
      <c r="M516" s="5"/>
      <c r="N516" s="37"/>
      <c r="O516" s="37"/>
      <c r="P516" s="37"/>
      <c r="Q516" s="37"/>
      <c r="R516" s="37"/>
      <c r="S516" s="37"/>
      <c r="T516" s="37"/>
    </row>
    <row r="517" spans="1:20" s="6" customFormat="1" ht="15.75" hidden="1">
      <c r="A517" s="8"/>
      <c r="B517" s="66"/>
      <c r="C517" s="66"/>
      <c r="D517" s="66"/>
      <c r="E517" s="5"/>
      <c r="F517" s="43"/>
      <c r="G517" s="43"/>
      <c r="H517" s="43"/>
      <c r="I517" s="43"/>
      <c r="J517" s="43"/>
      <c r="K517" s="43"/>
      <c r="L517" s="43"/>
      <c r="M517" s="5"/>
      <c r="N517" s="37"/>
      <c r="O517" s="37"/>
      <c r="P517" s="37"/>
      <c r="Q517" s="37"/>
      <c r="R517" s="37"/>
      <c r="S517" s="37"/>
      <c r="T517" s="37"/>
    </row>
    <row r="518" spans="1:20" s="6" customFormat="1" ht="15.75" hidden="1">
      <c r="A518" s="8"/>
      <c r="B518" s="66"/>
      <c r="C518" s="66"/>
      <c r="D518" s="66"/>
      <c r="E518" s="5"/>
      <c r="F518" s="43"/>
      <c r="G518" s="43"/>
      <c r="H518" s="43"/>
      <c r="I518" s="43"/>
      <c r="J518" s="43"/>
      <c r="K518" s="43"/>
      <c r="L518" s="43"/>
      <c r="M518" s="5"/>
      <c r="N518" s="37"/>
      <c r="O518" s="37"/>
      <c r="P518" s="37"/>
      <c r="Q518" s="37"/>
      <c r="R518" s="37"/>
      <c r="S518" s="37"/>
      <c r="T518" s="37"/>
    </row>
    <row r="519" spans="1:20" s="6" customFormat="1" ht="15.75" hidden="1">
      <c r="A519" s="8"/>
      <c r="B519" s="66"/>
      <c r="C519" s="66"/>
      <c r="D519" s="66"/>
      <c r="E519" s="5"/>
      <c r="F519" s="43"/>
      <c r="G519" s="43"/>
      <c r="H519" s="43"/>
      <c r="I519" s="43"/>
      <c r="J519" s="43"/>
      <c r="K519" s="43"/>
      <c r="L519" s="43"/>
      <c r="M519" s="5"/>
      <c r="N519" s="37"/>
      <c r="O519" s="37"/>
      <c r="P519" s="37"/>
      <c r="Q519" s="37"/>
      <c r="R519" s="37"/>
      <c r="S519" s="37"/>
      <c r="T519" s="37"/>
    </row>
    <row r="520" spans="1:20" s="6" customFormat="1" ht="15.75" hidden="1">
      <c r="A520" s="8"/>
      <c r="B520" s="66"/>
      <c r="C520" s="66"/>
      <c r="D520" s="66"/>
      <c r="E520" s="5"/>
      <c r="F520" s="43"/>
      <c r="G520" s="43"/>
      <c r="H520" s="43"/>
      <c r="I520" s="43"/>
      <c r="J520" s="43"/>
      <c r="K520" s="43"/>
      <c r="L520" s="43"/>
      <c r="M520" s="5"/>
      <c r="N520" s="37"/>
      <c r="O520" s="37"/>
      <c r="P520" s="37"/>
      <c r="Q520" s="37"/>
      <c r="R520" s="37"/>
      <c r="S520" s="37"/>
      <c r="T520" s="37"/>
    </row>
    <row r="521" spans="1:20" s="6" customFormat="1" ht="15.75" hidden="1">
      <c r="A521" s="8"/>
      <c r="B521" s="66"/>
      <c r="C521" s="66"/>
      <c r="D521" s="66"/>
      <c r="E521" s="5"/>
      <c r="F521" s="43"/>
      <c r="G521" s="43"/>
      <c r="H521" s="43"/>
      <c r="I521" s="43"/>
      <c r="J521" s="43"/>
      <c r="K521" s="43"/>
      <c r="L521" s="43"/>
      <c r="M521" s="5"/>
      <c r="N521" s="37"/>
      <c r="O521" s="37"/>
      <c r="P521" s="37"/>
      <c r="Q521" s="37"/>
      <c r="R521" s="37"/>
      <c r="S521" s="37"/>
      <c r="T521" s="37"/>
    </row>
    <row r="522" spans="1:20" s="6" customFormat="1" ht="15.75" hidden="1">
      <c r="A522" s="8"/>
      <c r="B522" s="66"/>
      <c r="C522" s="66"/>
      <c r="D522" s="66"/>
      <c r="E522" s="5"/>
      <c r="F522" s="43"/>
      <c r="G522" s="43"/>
      <c r="H522" s="43"/>
      <c r="I522" s="43"/>
      <c r="J522" s="43"/>
      <c r="K522" s="43"/>
      <c r="L522" s="43"/>
      <c r="M522" s="5"/>
      <c r="N522" s="37"/>
      <c r="O522" s="37"/>
      <c r="P522" s="37"/>
      <c r="Q522" s="37"/>
      <c r="R522" s="37"/>
      <c r="S522" s="37"/>
      <c r="T522" s="37"/>
    </row>
    <row r="523" spans="1:20" s="6" customFormat="1" ht="15.75" hidden="1">
      <c r="A523" s="8"/>
      <c r="B523" s="66"/>
      <c r="C523" s="66"/>
      <c r="D523" s="66"/>
      <c r="E523" s="5"/>
      <c r="F523" s="43"/>
      <c r="G523" s="43"/>
      <c r="H523" s="43"/>
      <c r="I523" s="43"/>
      <c r="J523" s="43"/>
      <c r="K523" s="43"/>
      <c r="L523" s="43"/>
      <c r="M523" s="5"/>
      <c r="N523" s="37"/>
      <c r="O523" s="37"/>
      <c r="P523" s="37"/>
      <c r="Q523" s="37"/>
      <c r="R523" s="37"/>
      <c r="S523" s="37"/>
      <c r="T523" s="37"/>
    </row>
    <row r="524" spans="1:20" s="6" customFormat="1" ht="15.75" hidden="1">
      <c r="A524" s="8"/>
      <c r="B524" s="66"/>
      <c r="C524" s="66"/>
      <c r="D524" s="66"/>
      <c r="E524" s="5"/>
      <c r="F524" s="43"/>
      <c r="G524" s="43"/>
      <c r="H524" s="43"/>
      <c r="I524" s="43"/>
      <c r="J524" s="43"/>
      <c r="K524" s="43"/>
      <c r="L524" s="43"/>
      <c r="M524" s="5"/>
      <c r="N524" s="37"/>
      <c r="O524" s="37"/>
      <c r="P524" s="37"/>
      <c r="Q524" s="37"/>
      <c r="R524" s="37"/>
      <c r="S524" s="37"/>
      <c r="T524" s="37"/>
    </row>
    <row r="525" spans="1:20" s="6" customFormat="1" ht="15.75" hidden="1">
      <c r="A525" s="8"/>
      <c r="B525" s="66"/>
      <c r="C525" s="66"/>
      <c r="D525" s="66"/>
      <c r="E525" s="5"/>
      <c r="F525" s="43"/>
      <c r="G525" s="43"/>
      <c r="H525" s="43"/>
      <c r="I525" s="43"/>
      <c r="J525" s="43"/>
      <c r="K525" s="43"/>
      <c r="L525" s="43"/>
      <c r="M525" s="5"/>
      <c r="N525" s="37"/>
      <c r="O525" s="37"/>
      <c r="P525" s="37"/>
      <c r="Q525" s="37"/>
      <c r="R525" s="37"/>
      <c r="S525" s="37"/>
      <c r="T525" s="37"/>
    </row>
    <row r="526" spans="1:20" s="6" customFormat="1" ht="15.75" hidden="1">
      <c r="A526" s="8"/>
      <c r="B526" s="66"/>
      <c r="C526" s="66"/>
      <c r="D526" s="66"/>
      <c r="E526" s="5"/>
      <c r="F526" s="43"/>
      <c r="G526" s="43"/>
      <c r="H526" s="43"/>
      <c r="I526" s="43"/>
      <c r="J526" s="43"/>
      <c r="K526" s="43"/>
      <c r="L526" s="43"/>
      <c r="M526" s="5"/>
      <c r="N526" s="37"/>
      <c r="O526" s="37"/>
      <c r="P526" s="37"/>
      <c r="Q526" s="37"/>
      <c r="R526" s="37"/>
      <c r="S526" s="37"/>
      <c r="T526" s="37"/>
    </row>
    <row r="527" spans="1:20" s="6" customFormat="1" ht="15.75" hidden="1">
      <c r="A527" s="8"/>
      <c r="B527" s="66"/>
      <c r="C527" s="66"/>
      <c r="D527" s="66"/>
      <c r="E527" s="5"/>
      <c r="F527" s="43"/>
      <c r="G527" s="43"/>
      <c r="H527" s="43"/>
      <c r="I527" s="43"/>
      <c r="J527" s="43"/>
      <c r="K527" s="43"/>
      <c r="L527" s="43"/>
      <c r="M527" s="5"/>
      <c r="N527" s="37"/>
      <c r="O527" s="37"/>
      <c r="P527" s="37"/>
      <c r="Q527" s="37"/>
      <c r="R527" s="37"/>
      <c r="S527" s="37"/>
      <c r="T527" s="37"/>
    </row>
    <row r="528" spans="1:20" s="6" customFormat="1" ht="15.75" hidden="1">
      <c r="A528" s="8"/>
      <c r="B528" s="66"/>
      <c r="C528" s="66"/>
      <c r="D528" s="66"/>
      <c r="E528" s="5"/>
      <c r="F528" s="43"/>
      <c r="G528" s="43"/>
      <c r="H528" s="43"/>
      <c r="I528" s="43"/>
      <c r="J528" s="43"/>
      <c r="K528" s="43"/>
      <c r="L528" s="43"/>
      <c r="M528" s="5"/>
      <c r="N528" s="37"/>
      <c r="O528" s="37"/>
      <c r="P528" s="37"/>
      <c r="Q528" s="37"/>
      <c r="R528" s="37"/>
      <c r="S528" s="37"/>
      <c r="T528" s="37"/>
    </row>
    <row r="529" spans="1:20" s="6" customFormat="1" ht="15.75" hidden="1">
      <c r="A529" s="8"/>
      <c r="B529" s="66"/>
      <c r="C529" s="66"/>
      <c r="D529" s="66"/>
      <c r="E529" s="5"/>
      <c r="F529" s="43"/>
      <c r="G529" s="43"/>
      <c r="H529" s="43"/>
      <c r="I529" s="43"/>
      <c r="J529" s="43"/>
      <c r="K529" s="43"/>
      <c r="L529" s="43"/>
      <c r="M529" s="5"/>
      <c r="N529" s="37"/>
      <c r="O529" s="37"/>
      <c r="P529" s="37"/>
      <c r="Q529" s="37"/>
      <c r="R529" s="37"/>
      <c r="S529" s="37"/>
      <c r="T529" s="37"/>
    </row>
    <row r="530" spans="1:20" s="6" customFormat="1" ht="15.75" hidden="1">
      <c r="A530" s="8"/>
      <c r="B530" s="66"/>
      <c r="C530" s="66"/>
      <c r="D530" s="66"/>
      <c r="E530" s="5"/>
      <c r="F530" s="43"/>
      <c r="G530" s="43"/>
      <c r="H530" s="43"/>
      <c r="I530" s="43"/>
      <c r="J530" s="43"/>
      <c r="K530" s="43"/>
      <c r="L530" s="43"/>
      <c r="M530" s="5"/>
      <c r="N530" s="37"/>
      <c r="O530" s="37"/>
      <c r="P530" s="37"/>
      <c r="Q530" s="37"/>
      <c r="R530" s="37"/>
      <c r="S530" s="37"/>
      <c r="T530" s="37"/>
    </row>
    <row r="531" spans="1:20" s="6" customFormat="1" ht="15.75" hidden="1">
      <c r="A531" s="8"/>
      <c r="B531" s="66"/>
      <c r="C531" s="66"/>
      <c r="D531" s="66"/>
      <c r="E531" s="5"/>
      <c r="F531" s="43"/>
      <c r="G531" s="43"/>
      <c r="H531" s="43"/>
      <c r="I531" s="43"/>
      <c r="J531" s="43"/>
      <c r="K531" s="43"/>
      <c r="L531" s="43"/>
      <c r="M531" s="5"/>
      <c r="N531" s="37"/>
      <c r="O531" s="37"/>
      <c r="P531" s="37"/>
      <c r="Q531" s="37"/>
      <c r="R531" s="37"/>
      <c r="S531" s="37"/>
      <c r="T531" s="37"/>
    </row>
    <row r="532" spans="1:20" s="6" customFormat="1" ht="15.75" hidden="1">
      <c r="A532" s="8"/>
      <c r="B532" s="66"/>
      <c r="C532" s="66"/>
      <c r="D532" s="66"/>
      <c r="E532" s="5"/>
      <c r="F532" s="43"/>
      <c r="G532" s="43"/>
      <c r="H532" s="43"/>
      <c r="I532" s="43"/>
      <c r="J532" s="43"/>
      <c r="K532" s="43"/>
      <c r="L532" s="43"/>
      <c r="M532" s="5"/>
      <c r="N532" s="37"/>
      <c r="O532" s="37"/>
      <c r="P532" s="37"/>
      <c r="Q532" s="37"/>
      <c r="R532" s="37"/>
      <c r="S532" s="37"/>
      <c r="T532" s="37"/>
    </row>
    <row r="533" spans="1:20" s="6" customFormat="1" ht="15.75" hidden="1">
      <c r="A533" s="8"/>
      <c r="B533" s="66"/>
      <c r="C533" s="66"/>
      <c r="D533" s="66"/>
      <c r="E533" s="5"/>
      <c r="F533" s="43"/>
      <c r="G533" s="43"/>
      <c r="H533" s="43"/>
      <c r="I533" s="43"/>
      <c r="J533" s="43"/>
      <c r="K533" s="43"/>
      <c r="L533" s="43"/>
      <c r="M533" s="5"/>
      <c r="N533" s="37"/>
      <c r="O533" s="37"/>
      <c r="P533" s="37"/>
      <c r="Q533" s="37"/>
      <c r="R533" s="37"/>
      <c r="S533" s="37"/>
      <c r="T533" s="37"/>
    </row>
    <row r="534" spans="1:20" s="6" customFormat="1" ht="15.75" hidden="1">
      <c r="A534" s="8"/>
      <c r="B534" s="66"/>
      <c r="C534" s="66"/>
      <c r="D534" s="66"/>
      <c r="E534" s="5"/>
      <c r="F534" s="43"/>
      <c r="G534" s="43"/>
      <c r="H534" s="43"/>
      <c r="I534" s="43"/>
      <c r="J534" s="43"/>
      <c r="K534" s="43"/>
      <c r="L534" s="43"/>
      <c r="M534" s="5"/>
      <c r="N534" s="37"/>
      <c r="O534" s="37"/>
      <c r="P534" s="37"/>
      <c r="Q534" s="37"/>
      <c r="R534" s="37"/>
      <c r="S534" s="37"/>
      <c r="T534" s="37"/>
    </row>
    <row r="535" spans="1:20" s="6" customFormat="1" ht="15.75" hidden="1">
      <c r="A535" s="8"/>
      <c r="B535" s="66"/>
      <c r="C535" s="66"/>
      <c r="D535" s="66"/>
      <c r="E535" s="5"/>
      <c r="F535" s="43"/>
      <c r="G535" s="43"/>
      <c r="H535" s="43"/>
      <c r="I535" s="43"/>
      <c r="J535" s="43"/>
      <c r="K535" s="43"/>
      <c r="L535" s="43"/>
      <c r="M535" s="5"/>
      <c r="N535" s="37"/>
      <c r="O535" s="37"/>
      <c r="P535" s="37"/>
      <c r="Q535" s="37"/>
      <c r="R535" s="37"/>
      <c r="S535" s="37"/>
      <c r="T535" s="37"/>
    </row>
    <row r="536" spans="1:20" s="6" customFormat="1" ht="15.75" hidden="1">
      <c r="A536" s="8"/>
      <c r="B536" s="66"/>
      <c r="C536" s="66"/>
      <c r="D536" s="66"/>
      <c r="E536" s="5"/>
      <c r="F536" s="43"/>
      <c r="G536" s="43"/>
      <c r="H536" s="43"/>
      <c r="I536" s="43"/>
      <c r="J536" s="43"/>
      <c r="K536" s="43"/>
      <c r="L536" s="43"/>
      <c r="M536" s="5"/>
      <c r="N536" s="37"/>
      <c r="O536" s="37"/>
      <c r="P536" s="37"/>
      <c r="Q536" s="37"/>
      <c r="R536" s="37"/>
      <c r="S536" s="37"/>
      <c r="T536" s="37"/>
    </row>
    <row r="537" spans="1:20" s="6" customFormat="1" ht="15.75" hidden="1">
      <c r="A537" s="8"/>
      <c r="B537" s="66"/>
      <c r="C537" s="66"/>
      <c r="D537" s="66"/>
      <c r="E537" s="5"/>
      <c r="F537" s="43"/>
      <c r="G537" s="43"/>
      <c r="H537" s="43"/>
      <c r="I537" s="43"/>
      <c r="J537" s="43"/>
      <c r="K537" s="43"/>
      <c r="L537" s="43"/>
      <c r="M537" s="5"/>
      <c r="N537" s="37"/>
      <c r="O537" s="37"/>
      <c r="P537" s="37"/>
      <c r="Q537" s="37"/>
      <c r="R537" s="37"/>
      <c r="S537" s="37"/>
      <c r="T537" s="37"/>
    </row>
    <row r="538" spans="1:20" s="6" customFormat="1" ht="15.75" hidden="1">
      <c r="A538" s="8"/>
      <c r="B538" s="66"/>
      <c r="C538" s="66"/>
      <c r="D538" s="66"/>
      <c r="E538" s="5"/>
      <c r="F538" s="43"/>
      <c r="G538" s="43"/>
      <c r="H538" s="43"/>
      <c r="I538" s="43"/>
      <c r="J538" s="43"/>
      <c r="K538" s="43"/>
      <c r="L538" s="43"/>
      <c r="M538" s="5"/>
      <c r="N538" s="37"/>
      <c r="O538" s="37"/>
      <c r="P538" s="37"/>
      <c r="Q538" s="37"/>
      <c r="R538" s="37"/>
      <c r="S538" s="37"/>
      <c r="T538" s="37"/>
    </row>
    <row r="539" spans="1:20" s="6" customFormat="1" ht="15.75" hidden="1">
      <c r="A539" s="8"/>
      <c r="B539" s="66"/>
      <c r="C539" s="66"/>
      <c r="D539" s="66"/>
      <c r="E539" s="5"/>
      <c r="F539" s="43"/>
      <c r="G539" s="43"/>
      <c r="H539" s="43"/>
      <c r="I539" s="43"/>
      <c r="J539" s="43"/>
      <c r="K539" s="43"/>
      <c r="L539" s="43"/>
      <c r="M539" s="5"/>
      <c r="N539" s="37"/>
      <c r="O539" s="37"/>
      <c r="P539" s="37"/>
      <c r="Q539" s="37"/>
      <c r="R539" s="37"/>
      <c r="S539" s="37"/>
      <c r="T539" s="37"/>
    </row>
    <row r="540" spans="1:20" s="6" customFormat="1" ht="15.75" hidden="1">
      <c r="A540" s="8"/>
      <c r="B540" s="66"/>
      <c r="C540" s="66"/>
      <c r="D540" s="66"/>
      <c r="E540" s="5"/>
      <c r="F540" s="43"/>
      <c r="G540" s="43"/>
      <c r="H540" s="43"/>
      <c r="I540" s="43"/>
      <c r="J540" s="43"/>
      <c r="K540" s="43"/>
      <c r="L540" s="43"/>
      <c r="M540" s="5"/>
      <c r="N540" s="37"/>
      <c r="O540" s="37"/>
      <c r="P540" s="37"/>
      <c r="Q540" s="37"/>
      <c r="R540" s="37"/>
      <c r="S540" s="37"/>
      <c r="T540" s="37"/>
    </row>
    <row r="541" spans="1:20" s="6" customFormat="1" ht="15.75" hidden="1">
      <c r="A541" s="8"/>
      <c r="B541" s="66"/>
      <c r="C541" s="66"/>
      <c r="D541" s="66"/>
      <c r="E541" s="5"/>
      <c r="F541" s="43"/>
      <c r="G541" s="43"/>
      <c r="H541" s="43"/>
      <c r="I541" s="43"/>
      <c r="J541" s="43"/>
      <c r="K541" s="43"/>
      <c r="L541" s="43"/>
      <c r="M541" s="5"/>
      <c r="N541" s="37"/>
      <c r="O541" s="37"/>
      <c r="P541" s="37"/>
      <c r="Q541" s="37"/>
      <c r="R541" s="37"/>
      <c r="S541" s="37"/>
      <c r="T541" s="37"/>
    </row>
    <row r="542" spans="1:20" s="6" customFormat="1" ht="15.75" hidden="1">
      <c r="A542" s="8"/>
      <c r="B542" s="66"/>
      <c r="C542" s="66"/>
      <c r="D542" s="66"/>
      <c r="E542" s="5"/>
      <c r="F542" s="43"/>
      <c r="G542" s="43"/>
      <c r="H542" s="43"/>
      <c r="I542" s="43"/>
      <c r="J542" s="43"/>
      <c r="K542" s="43"/>
      <c r="L542" s="43"/>
      <c r="M542" s="5"/>
      <c r="N542" s="37"/>
      <c r="O542" s="37"/>
      <c r="P542" s="37"/>
      <c r="Q542" s="37"/>
      <c r="R542" s="37"/>
      <c r="S542" s="37"/>
      <c r="T542" s="37"/>
    </row>
    <row r="543" spans="1:20" s="6" customFormat="1" ht="15.75" hidden="1">
      <c r="A543" s="8"/>
      <c r="B543" s="66"/>
      <c r="C543" s="66"/>
      <c r="D543" s="66"/>
      <c r="E543" s="5"/>
      <c r="F543" s="43"/>
      <c r="G543" s="43"/>
      <c r="H543" s="43"/>
      <c r="I543" s="43"/>
      <c r="J543" s="43"/>
      <c r="K543" s="43"/>
      <c r="L543" s="43"/>
      <c r="M543" s="5"/>
      <c r="N543" s="37"/>
      <c r="O543" s="37"/>
      <c r="P543" s="37"/>
      <c r="Q543" s="37"/>
      <c r="R543" s="37"/>
      <c r="S543" s="37"/>
      <c r="T543" s="37"/>
    </row>
    <row r="544" spans="1:20" s="6" customFormat="1" ht="15.75" hidden="1">
      <c r="A544" s="8"/>
      <c r="B544" s="66"/>
      <c r="C544" s="66"/>
      <c r="D544" s="66"/>
      <c r="E544" s="5"/>
      <c r="F544" s="43"/>
      <c r="G544" s="43"/>
      <c r="H544" s="43"/>
      <c r="I544" s="43"/>
      <c r="J544" s="43"/>
      <c r="K544" s="43"/>
      <c r="L544" s="43"/>
      <c r="M544" s="5"/>
      <c r="N544" s="37"/>
      <c r="O544" s="37"/>
      <c r="P544" s="37"/>
      <c r="Q544" s="37"/>
      <c r="R544" s="37"/>
      <c r="S544" s="37"/>
      <c r="T544" s="37"/>
    </row>
    <row r="545" spans="1:20" s="6" customFormat="1" ht="15.75" hidden="1">
      <c r="A545" s="8"/>
      <c r="B545" s="66"/>
      <c r="C545" s="66"/>
      <c r="D545" s="66"/>
      <c r="E545" s="5"/>
      <c r="F545" s="43"/>
      <c r="G545" s="43"/>
      <c r="H545" s="43"/>
      <c r="I545" s="43"/>
      <c r="J545" s="43"/>
      <c r="K545" s="43"/>
      <c r="L545" s="43"/>
      <c r="M545" s="5"/>
      <c r="N545" s="37"/>
      <c r="O545" s="37"/>
      <c r="P545" s="37"/>
      <c r="Q545" s="37"/>
      <c r="R545" s="37"/>
      <c r="S545" s="37"/>
      <c r="T545" s="37"/>
    </row>
    <row r="546" spans="1:20" s="6" customFormat="1" ht="15.75" hidden="1">
      <c r="A546" s="8"/>
      <c r="B546" s="66"/>
      <c r="C546" s="66"/>
      <c r="D546" s="66"/>
      <c r="E546" s="5"/>
      <c r="F546" s="43"/>
      <c r="G546" s="43"/>
      <c r="H546" s="43"/>
      <c r="I546" s="43"/>
      <c r="J546" s="43"/>
      <c r="K546" s="43"/>
      <c r="L546" s="43"/>
      <c r="M546" s="5"/>
      <c r="N546" s="37"/>
      <c r="O546" s="37"/>
      <c r="P546" s="37"/>
      <c r="Q546" s="37"/>
      <c r="R546" s="37"/>
      <c r="S546" s="37"/>
      <c r="T546" s="37"/>
    </row>
    <row r="547" spans="1:20" s="6" customFormat="1" ht="15.75" hidden="1">
      <c r="A547" s="8"/>
      <c r="B547" s="66"/>
      <c r="C547" s="66"/>
      <c r="D547" s="66"/>
      <c r="E547" s="5"/>
      <c r="F547" s="43"/>
      <c r="G547" s="43"/>
      <c r="H547" s="43"/>
      <c r="I547" s="43"/>
      <c r="J547" s="43"/>
      <c r="K547" s="43"/>
      <c r="L547" s="43"/>
      <c r="M547" s="5"/>
      <c r="N547" s="37"/>
      <c r="O547" s="37"/>
      <c r="P547" s="37"/>
      <c r="Q547" s="37"/>
      <c r="R547" s="37"/>
      <c r="S547" s="37"/>
      <c r="T547" s="37"/>
    </row>
    <row r="548" spans="1:20" s="6" customFormat="1" ht="15.75" hidden="1">
      <c r="A548" s="8"/>
      <c r="B548" s="66"/>
      <c r="C548" s="66"/>
      <c r="D548" s="66"/>
      <c r="E548" s="5"/>
      <c r="F548" s="43"/>
      <c r="G548" s="43"/>
      <c r="H548" s="43"/>
      <c r="I548" s="43"/>
      <c r="J548" s="43"/>
      <c r="K548" s="43"/>
      <c r="L548" s="43"/>
      <c r="M548" s="5"/>
      <c r="N548" s="37"/>
      <c r="O548" s="37"/>
      <c r="P548" s="37"/>
      <c r="Q548" s="37"/>
      <c r="R548" s="37"/>
      <c r="S548" s="37"/>
      <c r="T548" s="37"/>
    </row>
    <row r="549" spans="1:20" s="6" customFormat="1" ht="15.75" hidden="1">
      <c r="A549" s="8"/>
      <c r="B549" s="66"/>
      <c r="C549" s="66"/>
      <c r="D549" s="66"/>
      <c r="E549" s="5"/>
      <c r="F549" s="43"/>
      <c r="G549" s="43"/>
      <c r="H549" s="43"/>
      <c r="I549" s="43"/>
      <c r="J549" s="43"/>
      <c r="K549" s="43"/>
      <c r="L549" s="43"/>
      <c r="M549" s="5"/>
      <c r="N549" s="37"/>
      <c r="O549" s="37"/>
      <c r="P549" s="37"/>
      <c r="Q549" s="37"/>
      <c r="R549" s="37"/>
      <c r="S549" s="37"/>
      <c r="T549" s="37"/>
    </row>
    <row r="550" spans="1:20" s="6" customFormat="1" ht="15.75" hidden="1">
      <c r="A550" s="8"/>
      <c r="B550" s="66"/>
      <c r="C550" s="66"/>
      <c r="D550" s="66"/>
      <c r="E550" s="5"/>
      <c r="F550" s="43"/>
      <c r="G550" s="43"/>
      <c r="H550" s="43"/>
      <c r="I550" s="43"/>
      <c r="J550" s="43"/>
      <c r="K550" s="43"/>
      <c r="L550" s="43"/>
      <c r="M550" s="5"/>
      <c r="N550" s="37"/>
      <c r="O550" s="37"/>
      <c r="P550" s="37"/>
      <c r="Q550" s="37"/>
      <c r="R550" s="37"/>
      <c r="S550" s="37"/>
      <c r="T550" s="37"/>
    </row>
    <row r="551" spans="1:20" s="6" customFormat="1" ht="15.75" hidden="1">
      <c r="A551" s="8"/>
      <c r="B551" s="66"/>
      <c r="C551" s="66"/>
      <c r="D551" s="66"/>
      <c r="E551" s="5"/>
      <c r="F551" s="43"/>
      <c r="G551" s="43"/>
      <c r="H551" s="43"/>
      <c r="I551" s="43"/>
      <c r="J551" s="43"/>
      <c r="K551" s="43"/>
      <c r="L551" s="43"/>
      <c r="M551" s="5"/>
      <c r="N551" s="37"/>
      <c r="O551" s="37"/>
      <c r="P551" s="37"/>
      <c r="Q551" s="37"/>
      <c r="R551" s="37"/>
      <c r="S551" s="37"/>
      <c r="T551" s="37"/>
    </row>
    <row r="552" spans="1:20" s="6" customFormat="1" ht="15.75" hidden="1">
      <c r="A552" s="8"/>
      <c r="B552" s="66"/>
      <c r="C552" s="66"/>
      <c r="D552" s="66"/>
      <c r="E552" s="5"/>
      <c r="F552" s="43"/>
      <c r="G552" s="43"/>
      <c r="H552" s="43"/>
      <c r="I552" s="43"/>
      <c r="J552" s="43"/>
      <c r="K552" s="43"/>
      <c r="L552" s="43"/>
      <c r="M552" s="5"/>
      <c r="N552" s="37"/>
      <c r="O552" s="37"/>
      <c r="P552" s="37"/>
      <c r="Q552" s="37"/>
      <c r="R552" s="37"/>
      <c r="S552" s="37"/>
      <c r="T552" s="37"/>
    </row>
    <row r="553" spans="1:20" s="6" customFormat="1" ht="15.75" hidden="1">
      <c r="A553" s="8"/>
      <c r="B553" s="66"/>
      <c r="C553" s="66"/>
      <c r="D553" s="66"/>
      <c r="E553" s="5"/>
      <c r="F553" s="43"/>
      <c r="G553" s="43"/>
      <c r="H553" s="43"/>
      <c r="I553" s="43"/>
      <c r="J553" s="43"/>
      <c r="K553" s="43"/>
      <c r="L553" s="43"/>
      <c r="M553" s="5"/>
      <c r="N553" s="37"/>
      <c r="O553" s="37"/>
      <c r="P553" s="37"/>
      <c r="Q553" s="37"/>
      <c r="R553" s="37"/>
      <c r="S553" s="37"/>
      <c r="T553" s="37"/>
    </row>
    <row r="554" spans="1:20" s="6" customFormat="1" ht="15.75" hidden="1">
      <c r="A554" s="8"/>
      <c r="B554" s="66"/>
      <c r="C554" s="66"/>
      <c r="D554" s="66"/>
      <c r="E554" s="5"/>
      <c r="F554" s="43"/>
      <c r="G554" s="43"/>
      <c r="H554" s="43"/>
      <c r="I554" s="43"/>
      <c r="J554" s="43"/>
      <c r="K554" s="43"/>
      <c r="L554" s="43"/>
      <c r="M554" s="5"/>
      <c r="N554" s="37"/>
      <c r="O554" s="37"/>
      <c r="P554" s="37"/>
      <c r="Q554" s="37"/>
      <c r="R554" s="37"/>
      <c r="S554" s="37"/>
      <c r="T554" s="37"/>
    </row>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row r="628" ht="15.75" hidden="1"/>
    <row r="629" ht="15.75" hidden="1"/>
    <row r="630" ht="15.75" hidden="1"/>
    <row r="631" ht="15.75" hidden="1"/>
    <row r="632" ht="15.75" hidden="1"/>
    <row r="633" ht="15.75" hidden="1"/>
    <row r="634" ht="15.75" hidden="1"/>
    <row r="635" ht="15.75" hidden="1"/>
    <row r="636" ht="15.75" hidden="1"/>
    <row r="637" ht="15.75" hidden="1"/>
    <row r="638" ht="15.75" hidden="1"/>
    <row r="639" ht="15.75" hidden="1"/>
    <row r="640" ht="15.75" hidden="1"/>
    <row r="641" ht="15.75" hidden="1"/>
    <row r="642" ht="15.75" hidden="1"/>
    <row r="643" ht="15.75" hidden="1"/>
    <row r="644" ht="15.75" hidden="1"/>
    <row r="645" ht="15.75" hidden="1"/>
    <row r="646" ht="15.75" hidden="1"/>
    <row r="647" ht="15.75" hidden="1"/>
    <row r="648" ht="15.75" hidden="1"/>
    <row r="649" ht="15.75" hidden="1"/>
    <row r="650" ht="15.75" hidden="1"/>
    <row r="651" ht="15.75" hidden="1"/>
    <row r="652" ht="15.75" hidden="1"/>
    <row r="653" ht="15.75" hidden="1"/>
    <row r="654" ht="15.75" hidden="1"/>
    <row r="655" ht="15.75" hidden="1"/>
    <row r="656" ht="15.75" hidden="1"/>
    <row r="657" ht="15.75" hidden="1"/>
    <row r="658" ht="15.75" hidden="1"/>
    <row r="659" ht="15.75" hidden="1"/>
    <row r="660" ht="15.75" hidden="1"/>
    <row r="661" ht="15.75" hidden="1"/>
    <row r="662" ht="15.75" hidden="1"/>
    <row r="663" ht="15.75" hidden="1"/>
    <row r="664" ht="15.75" hidden="1"/>
    <row r="665" ht="15.75" hidden="1"/>
    <row r="666" ht="15.75" hidden="1"/>
    <row r="667" ht="15.75" hidden="1"/>
    <row r="668" ht="15.75" hidden="1"/>
    <row r="669" ht="15.75" hidden="1"/>
    <row r="670" ht="15.75" hidden="1"/>
    <row r="671" ht="15.75" hidden="1"/>
    <row r="672" ht="15.75" hidden="1"/>
    <row r="673" ht="15.75" hidden="1"/>
    <row r="674" ht="15.75" hidden="1"/>
    <row r="675" ht="15.75" hidden="1"/>
    <row r="676" ht="15.75" hidden="1"/>
    <row r="677" ht="15.75" hidden="1"/>
    <row r="678" ht="15.75" hidden="1"/>
    <row r="679" ht="15.75" hidden="1"/>
    <row r="680" ht="15.75" hidden="1"/>
    <row r="681" ht="15.75" hidden="1"/>
    <row r="682" ht="15.75" hidden="1"/>
    <row r="683" ht="15.75" hidden="1"/>
    <row r="684" ht="15.75" hidden="1"/>
    <row r="685" ht="15.75" hidden="1"/>
    <row r="686" ht="15.75" hidden="1"/>
    <row r="687" ht="15.75" hidden="1"/>
    <row r="688" ht="15.75" hidden="1"/>
    <row r="689" ht="15.75" hidden="1"/>
    <row r="690" ht="15.75" hidden="1"/>
    <row r="691" ht="15.75" hidden="1"/>
    <row r="692" ht="15.75" hidden="1"/>
  </sheetData>
  <sheetProtection/>
  <autoFilter ref="A1:M487"/>
  <mergeCells count="2">
    <mergeCell ref="A2:J2"/>
    <mergeCell ref="G4:I4"/>
  </mergeCells>
  <printOptions/>
  <pageMargins left="0.07874015748031496" right="0.1968503937007874" top="0.4724409448818898" bottom="0.984251968503937" header="0.5118110236220472" footer="0.5118110236220472"/>
  <pageSetup fitToWidth="28" horizontalDpi="600" verticalDpi="600" orientation="landscape" paperSize="9" scale="70" r:id="rId2"/>
  <headerFooter alignWithMargins="0">
    <oddFooter>&amp;C&amp;8Strana &amp;P&amp;R&amp;8Zpracováno dne &amp;D v &amp;T</oddFooter>
  </headerFooter>
  <rowBreaks count="1" manualBreakCount="1">
    <brk id="319" max="255" man="1"/>
  </rowBreaks>
  <drawing r:id="rId1"/>
</worksheet>
</file>

<file path=xl/worksheets/sheet2.xml><?xml version="1.0" encoding="utf-8"?>
<worksheet xmlns="http://schemas.openxmlformats.org/spreadsheetml/2006/main" xmlns:r="http://schemas.openxmlformats.org/officeDocument/2006/relationships">
  <dimension ref="D8:N324"/>
  <sheetViews>
    <sheetView zoomScalePageLayoutView="0" workbookViewId="0" topLeftCell="A1">
      <selection activeCell="A29" sqref="A29"/>
    </sheetView>
  </sheetViews>
  <sheetFormatPr defaultColWidth="9.140625" defaultRowHeight="12.75"/>
  <cols>
    <col min="3" max="3" width="2.28125" style="0" customWidth="1"/>
    <col min="4" max="4" width="31.8515625" style="0" customWidth="1"/>
    <col min="6" max="6" width="10.140625" style="0" bestFit="1" customWidth="1"/>
    <col min="7" max="7" width="13.57421875" style="0" customWidth="1"/>
    <col min="8" max="8" width="14.00390625" style="0" customWidth="1"/>
    <col min="9" max="9" width="12.7109375" style="22" customWidth="1"/>
    <col min="10" max="10" width="11.57421875" style="22" customWidth="1"/>
  </cols>
  <sheetData>
    <row r="2" ht="41.25" customHeight="1"/>
    <row r="3" ht="12.75" hidden="1"/>
    <row r="8" ht="12.75">
      <c r="J8" s="383" t="s">
        <v>218</v>
      </c>
    </row>
    <row r="9" ht="12.75">
      <c r="D9" s="72" t="s">
        <v>414</v>
      </c>
    </row>
    <row r="10" spans="4:10" ht="12.75">
      <c r="D10" s="421" t="s">
        <v>1032</v>
      </c>
      <c r="E10" s="421"/>
      <c r="F10" s="421"/>
      <c r="G10" s="421"/>
      <c r="H10" s="421"/>
      <c r="I10" s="421"/>
      <c r="J10" s="421"/>
    </row>
    <row r="11" ht="13.5" thickBot="1"/>
    <row r="12" spans="5:10" ht="26.25" thickBot="1">
      <c r="E12" s="418">
        <v>2017</v>
      </c>
      <c r="F12" s="419"/>
      <c r="G12" s="419"/>
      <c r="H12" s="420"/>
      <c r="I12" s="391" t="s">
        <v>985</v>
      </c>
      <c r="J12" s="384" t="s">
        <v>986</v>
      </c>
    </row>
    <row r="13" spans="5:13" ht="13.5" thickBot="1">
      <c r="E13" s="98" t="s">
        <v>415</v>
      </c>
      <c r="F13" s="85" t="s">
        <v>54</v>
      </c>
      <c r="G13" s="99" t="s">
        <v>547</v>
      </c>
      <c r="H13" s="388" t="s">
        <v>35</v>
      </c>
      <c r="I13" s="392"/>
      <c r="J13" s="385"/>
      <c r="M13" t="s">
        <v>495</v>
      </c>
    </row>
    <row r="14" spans="4:10" ht="12.75">
      <c r="D14" s="73" t="s">
        <v>987</v>
      </c>
      <c r="E14" s="73" t="s">
        <v>825</v>
      </c>
      <c r="F14" s="76">
        <f>'Investice 2017'!G18</f>
        <v>164405</v>
      </c>
      <c r="G14" s="76">
        <f>'Investice 2017'!H18</f>
        <v>164405</v>
      </c>
      <c r="H14" s="389">
        <f>'Investice 2017'!I18</f>
        <v>19020</v>
      </c>
      <c r="I14" s="406">
        <f>'Investice 2017'!J18</f>
        <v>0</v>
      </c>
      <c r="J14" s="407">
        <f>'Investice 2017'!K18</f>
        <v>75650</v>
      </c>
    </row>
    <row r="15" spans="4:10" ht="12.75">
      <c r="D15" s="74" t="s">
        <v>900</v>
      </c>
      <c r="E15" s="74" t="s">
        <v>694</v>
      </c>
      <c r="F15" s="77">
        <f>'Investice 2017'!G71</f>
        <v>18797</v>
      </c>
      <c r="G15" s="77">
        <f>'Investice 2017'!H71</f>
        <v>18797</v>
      </c>
      <c r="H15" s="390">
        <f>'Investice 2017'!I71</f>
        <v>0</v>
      </c>
      <c r="I15" s="405">
        <f>'Investice 2017'!J71</f>
        <v>5450</v>
      </c>
      <c r="J15" s="386"/>
    </row>
    <row r="16" spans="4:10" ht="12.75">
      <c r="D16" s="74" t="s">
        <v>901</v>
      </c>
      <c r="E16" s="74" t="s">
        <v>657</v>
      </c>
      <c r="F16" s="77">
        <f>'Investice 2017'!G125</f>
        <v>21044</v>
      </c>
      <c r="G16" s="77">
        <f>'Investice 2017'!H125</f>
        <v>21044</v>
      </c>
      <c r="H16" s="390">
        <f>'Investice 2017'!I125</f>
        <v>1075</v>
      </c>
      <c r="I16" s="405">
        <f>'Investice 2017'!J125</f>
        <v>4103</v>
      </c>
      <c r="J16" s="386">
        <f>'Investice 2017'!K125</f>
        <v>0</v>
      </c>
    </row>
    <row r="17" spans="4:10" ht="12.75">
      <c r="D17" s="74" t="s">
        <v>988</v>
      </c>
      <c r="E17" s="74" t="s">
        <v>966</v>
      </c>
      <c r="F17" s="77">
        <f>'Investice 2017'!G188</f>
        <v>176851</v>
      </c>
      <c r="G17" s="77">
        <f>'Investice 2017'!H188</f>
        <v>176851</v>
      </c>
      <c r="H17" s="390">
        <f>'Investice 2017'!I188</f>
        <v>31901</v>
      </c>
      <c r="I17" s="393">
        <f>'Investice 2017'!J188</f>
        <v>193790</v>
      </c>
      <c r="J17" s="386">
        <f>'Investice 2017'!K188</f>
        <v>91932</v>
      </c>
    </row>
    <row r="18" spans="4:10" ht="12.75">
      <c r="D18" s="74" t="s">
        <v>650</v>
      </c>
      <c r="E18" s="74" t="s">
        <v>649</v>
      </c>
      <c r="F18" s="77">
        <f>'Investice 2017'!G216</f>
        <v>91416</v>
      </c>
      <c r="G18" s="77">
        <f>'Investice 2017'!H216</f>
        <v>91416</v>
      </c>
      <c r="H18" s="390">
        <f>'Investice 2017'!I216</f>
        <v>5100</v>
      </c>
      <c r="I18" s="393">
        <f>'Investice 2017'!J216</f>
        <v>72270</v>
      </c>
      <c r="J18" s="386">
        <f>'Investice 2017'!K216</f>
        <v>58650</v>
      </c>
    </row>
    <row r="19" spans="4:10" ht="12.75">
      <c r="D19" s="74" t="s">
        <v>902</v>
      </c>
      <c r="E19" s="74" t="s">
        <v>827</v>
      </c>
      <c r="F19" s="77">
        <f>'Investice 2017'!G221</f>
        <v>0</v>
      </c>
      <c r="G19" s="77">
        <f>'Investice 2017'!H221</f>
        <v>0</v>
      </c>
      <c r="H19" s="408">
        <f>'Investice 2017'!I221</f>
        <v>0</v>
      </c>
      <c r="I19" s="393">
        <f>'Investice 2017'!J221</f>
        <v>0</v>
      </c>
      <c r="J19" s="386">
        <f>'Investice 2017'!K221</f>
        <v>0</v>
      </c>
    </row>
    <row r="20" spans="4:10" ht="12.75">
      <c r="D20" s="74"/>
      <c r="E20" s="74"/>
      <c r="F20" s="77"/>
      <c r="G20" s="77"/>
      <c r="H20" s="390"/>
      <c r="I20" s="393"/>
      <c r="J20" s="386"/>
    </row>
    <row r="21" spans="4:10" ht="12.75">
      <c r="D21" s="74" t="s">
        <v>989</v>
      </c>
      <c r="E21" s="74"/>
      <c r="F21" s="77">
        <f>SUM(F14:F20)</f>
        <v>472513</v>
      </c>
      <c r="G21" s="77">
        <f>SUM(G14:G20)</f>
        <v>472513</v>
      </c>
      <c r="H21" s="409">
        <f>'Investice 2017'!I222</f>
        <v>57096</v>
      </c>
      <c r="I21" s="405">
        <f>'Investice 2017'!J222</f>
        <v>281063</v>
      </c>
      <c r="J21" s="410">
        <f>'Investice 2017'!K222</f>
        <v>231724</v>
      </c>
    </row>
    <row r="22" spans="4:10" ht="12.75">
      <c r="D22" s="74"/>
      <c r="E22" s="74"/>
      <c r="F22" s="77"/>
      <c r="G22" s="77"/>
      <c r="H22" s="390"/>
      <c r="I22" s="393"/>
      <c r="J22" s="386"/>
    </row>
    <row r="23" spans="4:10" ht="12.75">
      <c r="D23" s="74" t="s">
        <v>990</v>
      </c>
      <c r="E23" s="74" t="s">
        <v>980</v>
      </c>
      <c r="F23" s="77">
        <f>'Investice 2017'!G229</f>
        <v>18370</v>
      </c>
      <c r="G23" s="77">
        <f>'Investice 2017'!H229</f>
        <v>18370</v>
      </c>
      <c r="H23" s="390">
        <f>'Investice 2017'!I229</f>
        <v>2800</v>
      </c>
      <c r="I23" s="393">
        <f>'Investice 2017'!J229</f>
        <v>0</v>
      </c>
      <c r="J23" s="386">
        <f>'Investice 2017'!K229</f>
        <v>0</v>
      </c>
    </row>
    <row r="24" spans="4:10" ht="13.5" thickBot="1">
      <c r="D24" s="74" t="s">
        <v>991</v>
      </c>
      <c r="E24" s="74" t="s">
        <v>651</v>
      </c>
      <c r="F24" s="111">
        <f>'Investice 2017'!G284</f>
        <v>69971</v>
      </c>
      <c r="G24" s="111">
        <f>'Investice 2017'!H284</f>
        <v>69971</v>
      </c>
      <c r="H24" s="411">
        <f>'Investice 2017'!I284</f>
        <v>0</v>
      </c>
      <c r="I24" s="405">
        <f>'Investice 2017'!J284</f>
        <v>8086</v>
      </c>
      <c r="J24" s="386">
        <f>'Investice 2017'!K283</f>
        <v>0</v>
      </c>
    </row>
    <row r="25" spans="4:10" ht="13.5" thickBot="1">
      <c r="D25" s="101" t="s">
        <v>903</v>
      </c>
      <c r="E25" s="75"/>
      <c r="F25" s="100">
        <f>F21+F23+F24</f>
        <v>560854</v>
      </c>
      <c r="G25" s="100">
        <f>G21+G23+G24</f>
        <v>560854</v>
      </c>
      <c r="H25" s="100">
        <f>H21+H23+H24</f>
        <v>59896</v>
      </c>
      <c r="I25" s="387">
        <f>I21+I23+I24</f>
        <v>289149</v>
      </c>
      <c r="J25" s="394">
        <f>J21+J23+J24</f>
        <v>231724</v>
      </c>
    </row>
    <row r="28" spans="4:8" ht="12.75">
      <c r="D28" s="422"/>
      <c r="E28" s="422"/>
      <c r="F28" s="422"/>
      <c r="G28" s="422"/>
      <c r="H28" s="422"/>
    </row>
    <row r="33" ht="12.75">
      <c r="G33" s="272"/>
    </row>
    <row r="185" ht="12.75">
      <c r="M185" s="80"/>
    </row>
    <row r="186" spans="5:13" ht="15.75">
      <c r="E186" s="60" t="s">
        <v>671</v>
      </c>
      <c r="F186" s="81">
        <v>500</v>
      </c>
      <c r="G186" s="81">
        <v>500</v>
      </c>
      <c r="H186" s="81">
        <v>500</v>
      </c>
      <c r="I186" s="102"/>
      <c r="J186" s="102"/>
      <c r="K186" s="59"/>
      <c r="L186" s="59"/>
      <c r="M186" s="60" t="s">
        <v>71</v>
      </c>
    </row>
    <row r="187" spans="5:13" ht="15.75">
      <c r="E187" s="79"/>
      <c r="F187" s="80"/>
      <c r="G187" s="80"/>
      <c r="H187" s="80"/>
      <c r="M187" s="79"/>
    </row>
    <row r="188" spans="5:13" ht="15.75">
      <c r="E188" s="79"/>
      <c r="F188" s="80"/>
      <c r="G188" s="80"/>
      <c r="H188" s="80"/>
      <c r="M188" s="79"/>
    </row>
    <row r="189" spans="5:13" ht="15.75">
      <c r="E189" s="79"/>
      <c r="F189" s="80"/>
      <c r="G189" s="80"/>
      <c r="H189" s="80"/>
      <c r="M189" s="79"/>
    </row>
    <row r="190" spans="5:13" ht="15.75">
      <c r="E190" s="79"/>
      <c r="F190" s="80"/>
      <c r="G190" s="80"/>
      <c r="H190" s="80"/>
      <c r="M190" s="79"/>
    </row>
    <row r="191" spans="5:13" ht="15.75">
      <c r="E191" s="79"/>
      <c r="F191" s="80"/>
      <c r="G191" s="80"/>
      <c r="H191" s="80"/>
      <c r="M191" s="79"/>
    </row>
    <row r="192" spans="7:8" ht="12.75">
      <c r="G192">
        <f>SUM(G61:G186)</f>
        <v>500</v>
      </c>
      <c r="H192">
        <f>SUM(H61:H186)</f>
        <v>500</v>
      </c>
    </row>
    <row r="234" ht="339" customHeight="1"/>
    <row r="324" ht="384.75" customHeight="1">
      <c r="N324" s="78" t="s">
        <v>821</v>
      </c>
    </row>
  </sheetData>
  <sheetProtection/>
  <mergeCells count="3">
    <mergeCell ref="E12:H12"/>
    <mergeCell ref="D10:J10"/>
    <mergeCell ref="D28:H28"/>
  </mergeCells>
  <printOptions/>
  <pageMargins left="0.7874015748031497" right="0.7874015748031497" top="0.984251968503937" bottom="0.984251968503937" header="0.5118110236220472" footer="0.5118110236220472"/>
  <pageSetup firstPageNumber="1" useFirstPageNumber="1"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Q293"/>
  <sheetViews>
    <sheetView tabSelected="1" zoomScaleSheetLayoutView="75" zoomScalePageLayoutView="0" workbookViewId="0" topLeftCell="A1">
      <pane xSplit="5" ySplit="5" topLeftCell="F99" activePane="bottomRight" state="frozen"/>
      <selection pane="topLeft" activeCell="E50" sqref="E50"/>
      <selection pane="topRight" activeCell="E50" sqref="E50"/>
      <selection pane="bottomLeft" activeCell="E50" sqref="E50"/>
      <selection pane="bottomRight" activeCell="T220" sqref="T220"/>
    </sheetView>
  </sheetViews>
  <sheetFormatPr defaultColWidth="9.140625" defaultRowHeight="12.75" outlineLevelCol="1"/>
  <cols>
    <col min="1" max="1" width="6.28125" style="62" customWidth="1" outlineLevel="1"/>
    <col min="2" max="2" width="0.13671875" style="63" customWidth="1" outlineLevel="1"/>
    <col min="3" max="4" width="6.8515625" style="63" hidden="1" customWidth="1" outlineLevel="1"/>
    <col min="5" max="5" width="45.7109375" style="45" customWidth="1" collapsed="1"/>
    <col min="6" max="6" width="14.8515625" style="114" customWidth="1"/>
    <col min="7" max="7" width="14.140625" style="114" customWidth="1"/>
    <col min="8" max="8" width="12.00390625" style="114" customWidth="1"/>
    <col min="9" max="9" width="13.7109375" style="114" customWidth="1"/>
    <col min="10" max="10" width="13.28125" style="114" customWidth="1"/>
    <col min="11" max="11" width="12.421875" style="114" customWidth="1"/>
    <col min="12" max="12" width="15.140625" style="114" hidden="1" customWidth="1"/>
    <col min="13" max="13" width="47.8515625" style="22" hidden="1" customWidth="1"/>
    <col min="14" max="14" width="56.57421875" style="374" customWidth="1"/>
    <col min="15" max="15" width="21.57421875" style="22" customWidth="1"/>
    <col min="16" max="17" width="9.140625" style="22" customWidth="1"/>
  </cols>
  <sheetData>
    <row r="1" ht="28.5" customHeight="1" thickBot="1">
      <c r="N1" s="398" t="s">
        <v>218</v>
      </c>
    </row>
    <row r="2" spans="1:12" ht="41.25" customHeight="1" thickBot="1">
      <c r="A2" s="412" t="s">
        <v>1033</v>
      </c>
      <c r="B2" s="423"/>
      <c r="C2" s="423"/>
      <c r="D2" s="423"/>
      <c r="E2" s="423"/>
      <c r="F2" s="423"/>
      <c r="G2" s="423"/>
      <c r="H2" s="423"/>
      <c r="I2" s="423"/>
      <c r="J2" s="424"/>
      <c r="K2" s="43"/>
      <c r="L2" s="5"/>
    </row>
    <row r="3" spans="1:12" ht="16.5" thickBot="1">
      <c r="A3" s="216"/>
      <c r="B3" s="216"/>
      <c r="C3" s="216"/>
      <c r="D3" s="216"/>
      <c r="E3" s="84"/>
      <c r="F3" s="84"/>
      <c r="G3" s="84"/>
      <c r="H3" s="84"/>
      <c r="I3" s="84"/>
      <c r="J3" s="84"/>
      <c r="K3" s="84"/>
      <c r="L3" s="84"/>
    </row>
    <row r="4" spans="1:12" ht="26.25" customHeight="1" thickBot="1">
      <c r="A4" s="8"/>
      <c r="B4" s="66"/>
      <c r="C4" s="66"/>
      <c r="D4" s="66"/>
      <c r="E4" s="5"/>
      <c r="F4" s="210"/>
      <c r="G4" s="415" t="s">
        <v>983</v>
      </c>
      <c r="H4" s="425"/>
      <c r="I4" s="426"/>
      <c r="J4" s="221"/>
      <c r="K4" s="222"/>
      <c r="L4" s="223"/>
    </row>
    <row r="5" spans="1:14" ht="48.75" customHeight="1">
      <c r="A5" s="217" t="s">
        <v>659</v>
      </c>
      <c r="B5" s="218" t="s">
        <v>652</v>
      </c>
      <c r="C5" s="219" t="s">
        <v>653</v>
      </c>
      <c r="D5" s="219" t="s">
        <v>654</v>
      </c>
      <c r="E5" s="57" t="s">
        <v>823</v>
      </c>
      <c r="F5" s="116" t="s">
        <v>824</v>
      </c>
      <c r="G5" s="116" t="s">
        <v>259</v>
      </c>
      <c r="H5" s="116" t="s">
        <v>260</v>
      </c>
      <c r="I5" s="116" t="s">
        <v>973</v>
      </c>
      <c r="J5" s="116" t="s">
        <v>996</v>
      </c>
      <c r="K5" s="116" t="s">
        <v>997</v>
      </c>
      <c r="L5" s="116"/>
      <c r="N5" s="397"/>
    </row>
    <row r="6" spans="2:8" ht="15" customHeight="1">
      <c r="B6" s="50"/>
      <c r="C6" s="50"/>
      <c r="D6" s="50"/>
      <c r="F6" s="43"/>
      <c r="G6" s="43"/>
      <c r="H6" s="43"/>
    </row>
    <row r="7" spans="1:12" ht="36.75" customHeight="1">
      <c r="A7" s="112" t="s">
        <v>825</v>
      </c>
      <c r="B7" s="50"/>
      <c r="C7" s="51"/>
      <c r="D7" s="51"/>
      <c r="E7" s="427" t="s">
        <v>275</v>
      </c>
      <c r="F7" s="428"/>
      <c r="G7" s="429"/>
      <c r="H7" s="201"/>
      <c r="I7" s="201"/>
      <c r="J7" s="28"/>
      <c r="K7" s="28"/>
      <c r="L7" s="28"/>
    </row>
    <row r="8" spans="1:14" ht="48.75" customHeight="1">
      <c r="A8" s="17">
        <v>1</v>
      </c>
      <c r="B8" s="352"/>
      <c r="C8" s="40"/>
      <c r="D8" s="40"/>
      <c r="E8" s="31" t="s">
        <v>30</v>
      </c>
      <c r="F8" s="28">
        <v>4285</v>
      </c>
      <c r="G8" s="28">
        <v>4285</v>
      </c>
      <c r="H8" s="28">
        <v>4285</v>
      </c>
      <c r="I8" s="116">
        <v>0</v>
      </c>
      <c r="J8" s="116">
        <v>0</v>
      </c>
      <c r="K8" s="116">
        <v>0</v>
      </c>
      <c r="L8" s="28" t="s">
        <v>31</v>
      </c>
      <c r="N8" s="372" t="s">
        <v>946</v>
      </c>
    </row>
    <row r="9" spans="1:14" ht="67.5" customHeight="1">
      <c r="A9" s="17">
        <v>2</v>
      </c>
      <c r="B9" s="352"/>
      <c r="C9" s="40"/>
      <c r="D9" s="40"/>
      <c r="E9" s="31" t="s">
        <v>908</v>
      </c>
      <c r="F9" s="122">
        <v>25000</v>
      </c>
      <c r="G9" s="122">
        <v>23000</v>
      </c>
      <c r="H9" s="122">
        <v>23000</v>
      </c>
      <c r="I9" s="28">
        <v>0</v>
      </c>
      <c r="J9" s="28">
        <v>0</v>
      </c>
      <c r="K9" s="28">
        <v>21425</v>
      </c>
      <c r="L9" s="114" t="s">
        <v>325</v>
      </c>
      <c r="N9" s="372" t="s">
        <v>1004</v>
      </c>
    </row>
    <row r="10" spans="1:14" ht="49.5" customHeight="1">
      <c r="A10" s="17">
        <v>3</v>
      </c>
      <c r="B10" s="352"/>
      <c r="C10" s="40"/>
      <c r="D10" s="40"/>
      <c r="E10" s="31" t="s">
        <v>844</v>
      </c>
      <c r="F10" s="28">
        <v>3000</v>
      </c>
      <c r="G10" s="28">
        <v>3000</v>
      </c>
      <c r="H10" s="28">
        <v>3000</v>
      </c>
      <c r="I10" s="28">
        <v>0</v>
      </c>
      <c r="J10" s="28">
        <v>0</v>
      </c>
      <c r="K10" s="28">
        <v>0</v>
      </c>
      <c r="L10" s="28"/>
      <c r="N10" s="372" t="s">
        <v>1005</v>
      </c>
    </row>
    <row r="11" spans="1:14" ht="67.5" customHeight="1">
      <c r="A11" s="17">
        <v>4</v>
      </c>
      <c r="B11" s="352"/>
      <c r="C11" s="40"/>
      <c r="D11" s="40"/>
      <c r="E11" s="31" t="s">
        <v>58</v>
      </c>
      <c r="F11" s="28">
        <v>750</v>
      </c>
      <c r="G11" s="28">
        <v>750</v>
      </c>
      <c r="H11" s="28">
        <v>750</v>
      </c>
      <c r="I11" s="28">
        <v>0</v>
      </c>
      <c r="J11" s="28">
        <v>0</v>
      </c>
      <c r="K11" s="28">
        <v>0</v>
      </c>
      <c r="L11" s="28" t="s">
        <v>325</v>
      </c>
      <c r="N11" s="372" t="s">
        <v>166</v>
      </c>
    </row>
    <row r="12" spans="1:17" s="6" customFormat="1" ht="96.75" customHeight="1">
      <c r="A12" s="17">
        <v>5</v>
      </c>
      <c r="B12" s="281">
        <v>5472</v>
      </c>
      <c r="C12" s="97">
        <v>3113</v>
      </c>
      <c r="D12" s="97">
        <v>6121</v>
      </c>
      <c r="E12" s="31" t="s">
        <v>539</v>
      </c>
      <c r="F12" s="28">
        <v>22900</v>
      </c>
      <c r="G12" s="28">
        <v>22900</v>
      </c>
      <c r="H12" s="28">
        <v>22900</v>
      </c>
      <c r="I12" s="28">
        <v>0</v>
      </c>
      <c r="J12" s="28">
        <v>0</v>
      </c>
      <c r="K12" s="28">
        <v>7000</v>
      </c>
      <c r="L12" s="28" t="s">
        <v>325</v>
      </c>
      <c r="M12" s="371" t="s">
        <v>87</v>
      </c>
      <c r="N12" s="373" t="s">
        <v>167</v>
      </c>
      <c r="O12" s="37"/>
      <c r="P12" s="37"/>
      <c r="Q12" s="37"/>
    </row>
    <row r="13" spans="1:17" s="6" customFormat="1" ht="97.5" customHeight="1">
      <c r="A13" s="17">
        <v>6</v>
      </c>
      <c r="B13" s="353">
        <v>15455</v>
      </c>
      <c r="C13" s="42">
        <v>2219</v>
      </c>
      <c r="D13" s="42">
        <v>6121</v>
      </c>
      <c r="E13" s="31" t="s">
        <v>693</v>
      </c>
      <c r="F13" s="28">
        <v>5000</v>
      </c>
      <c r="G13" s="28">
        <v>5000</v>
      </c>
      <c r="H13" s="28">
        <v>5000</v>
      </c>
      <c r="I13" s="28">
        <v>2480</v>
      </c>
      <c r="J13" s="28">
        <v>0</v>
      </c>
      <c r="K13" s="28">
        <v>0</v>
      </c>
      <c r="L13" s="28" t="s">
        <v>325</v>
      </c>
      <c r="M13" s="329" t="s">
        <v>702</v>
      </c>
      <c r="N13" s="373" t="s">
        <v>168</v>
      </c>
      <c r="O13" s="37"/>
      <c r="P13" s="37"/>
      <c r="Q13" s="37"/>
    </row>
    <row r="14" spans="1:17" s="6" customFormat="1" ht="236.25">
      <c r="A14" s="17">
        <v>7</v>
      </c>
      <c r="B14" s="353">
        <v>15619</v>
      </c>
      <c r="C14" s="42">
        <v>3111</v>
      </c>
      <c r="D14" s="42">
        <v>6121</v>
      </c>
      <c r="E14" s="31" t="s">
        <v>673</v>
      </c>
      <c r="F14" s="28">
        <v>17920</v>
      </c>
      <c r="G14" s="28">
        <v>17920</v>
      </c>
      <c r="H14" s="28">
        <v>17920</v>
      </c>
      <c r="I14" s="28">
        <v>0</v>
      </c>
      <c r="J14" s="28">
        <v>0</v>
      </c>
      <c r="K14" s="28">
        <v>12205</v>
      </c>
      <c r="L14" s="28" t="s">
        <v>325</v>
      </c>
      <c r="M14" s="371" t="s">
        <v>710</v>
      </c>
      <c r="N14" s="373" t="s">
        <v>992</v>
      </c>
      <c r="O14" s="37"/>
      <c r="P14" s="37"/>
      <c r="Q14" s="37"/>
    </row>
    <row r="15" spans="1:17" s="6" customFormat="1" ht="96.75" customHeight="1">
      <c r="A15" s="17">
        <v>8</v>
      </c>
      <c r="B15" s="353">
        <v>15402</v>
      </c>
      <c r="C15" s="42">
        <v>3741</v>
      </c>
      <c r="D15" s="42">
        <v>6121</v>
      </c>
      <c r="E15" s="31" t="s">
        <v>264</v>
      </c>
      <c r="F15" s="336">
        <v>10080</v>
      </c>
      <c r="G15" s="336">
        <v>10080</v>
      </c>
      <c r="H15" s="336">
        <v>10080</v>
      </c>
      <c r="I15" s="28">
        <v>2540</v>
      </c>
      <c r="J15" s="28">
        <v>0</v>
      </c>
      <c r="K15" s="28">
        <v>0</v>
      </c>
      <c r="L15" s="348" t="s">
        <v>325</v>
      </c>
      <c r="M15" s="83"/>
      <c r="N15" s="373" t="s">
        <v>947</v>
      </c>
      <c r="O15" s="37"/>
      <c r="P15" s="37"/>
      <c r="Q15" s="37"/>
    </row>
    <row r="16" spans="1:17" s="6" customFormat="1" ht="52.5" customHeight="1">
      <c r="A16" s="17">
        <v>9</v>
      </c>
      <c r="B16" s="354"/>
      <c r="C16" s="52"/>
      <c r="D16" s="52"/>
      <c r="E16" s="31" t="s">
        <v>425</v>
      </c>
      <c r="F16" s="28">
        <v>1970</v>
      </c>
      <c r="G16" s="28">
        <v>1970</v>
      </c>
      <c r="H16" s="28">
        <v>1970</v>
      </c>
      <c r="I16" s="28">
        <v>0</v>
      </c>
      <c r="J16" s="28">
        <v>0</v>
      </c>
      <c r="K16" s="28">
        <v>1520</v>
      </c>
      <c r="L16" s="31" t="s">
        <v>708</v>
      </c>
      <c r="M16" s="83" t="s">
        <v>763</v>
      </c>
      <c r="N16" s="373" t="s">
        <v>794</v>
      </c>
      <c r="O16" s="37"/>
      <c r="P16" s="37"/>
      <c r="Q16" s="37"/>
    </row>
    <row r="17" spans="1:17" s="6" customFormat="1" ht="78.75">
      <c r="A17" s="17">
        <v>10</v>
      </c>
      <c r="B17" s="354"/>
      <c r="C17" s="52"/>
      <c r="D17" s="52"/>
      <c r="E17" s="31" t="s">
        <v>224</v>
      </c>
      <c r="F17" s="28">
        <v>96000</v>
      </c>
      <c r="G17" s="28">
        <v>75500</v>
      </c>
      <c r="H17" s="28">
        <v>75500</v>
      </c>
      <c r="I17" s="28">
        <v>14000</v>
      </c>
      <c r="J17" s="28">
        <v>0</v>
      </c>
      <c r="K17" s="28">
        <v>33500</v>
      </c>
      <c r="L17" s="31" t="s">
        <v>522</v>
      </c>
      <c r="M17" s="251"/>
      <c r="N17" s="373" t="s">
        <v>385</v>
      </c>
      <c r="O17" s="37"/>
      <c r="P17" s="37"/>
      <c r="Q17" s="37"/>
    </row>
    <row r="18" spans="1:17" s="30" customFormat="1" ht="16.5" thickBot="1">
      <c r="A18" s="358"/>
      <c r="B18" s="12"/>
      <c r="C18" s="93"/>
      <c r="D18" s="93"/>
      <c r="E18" s="202" t="s">
        <v>421</v>
      </c>
      <c r="F18" s="203"/>
      <c r="G18" s="252">
        <f>SUM(G8:G17)</f>
        <v>164405</v>
      </c>
      <c r="H18" s="252">
        <f>SUM(H8:H17)</f>
        <v>164405</v>
      </c>
      <c r="I18" s="252">
        <f>SUM(I8:I17)</f>
        <v>19020</v>
      </c>
      <c r="J18" s="252">
        <f>SUM(J8:J17)</f>
        <v>0</v>
      </c>
      <c r="K18" s="252">
        <f>SUM(K8:K17)</f>
        <v>75650</v>
      </c>
      <c r="L18" s="43"/>
      <c r="M18" s="29"/>
      <c r="N18" s="375"/>
      <c r="O18" s="35"/>
      <c r="P18" s="35"/>
      <c r="Q18" s="35"/>
    </row>
    <row r="19" spans="1:17" s="4" customFormat="1" ht="15.75">
      <c r="A19" s="9"/>
      <c r="B19" s="16"/>
      <c r="C19" s="93"/>
      <c r="D19" s="93"/>
      <c r="E19" s="5"/>
      <c r="F19" s="43"/>
      <c r="G19" s="43"/>
      <c r="H19" s="43"/>
      <c r="I19" s="43"/>
      <c r="J19" s="43"/>
      <c r="K19" s="43"/>
      <c r="L19" s="86"/>
      <c r="M19" s="1"/>
      <c r="N19" s="375"/>
      <c r="O19" s="34"/>
      <c r="P19" s="34"/>
      <c r="Q19" s="34"/>
    </row>
    <row r="20" spans="1:17" s="27" customFormat="1" ht="15.75">
      <c r="A20" s="9"/>
      <c r="B20" s="20"/>
      <c r="C20" s="94"/>
      <c r="D20" s="94"/>
      <c r="E20" s="95"/>
      <c r="F20" s="177"/>
      <c r="G20" s="177"/>
      <c r="H20" s="177"/>
      <c r="I20" s="177"/>
      <c r="J20" s="177"/>
      <c r="K20" s="177"/>
      <c r="L20" s="177"/>
      <c r="M20" s="24"/>
      <c r="N20" s="376"/>
      <c r="O20" s="36"/>
      <c r="P20" s="36"/>
      <c r="Q20" s="36"/>
    </row>
    <row r="21" spans="1:14" ht="36" customHeight="1">
      <c r="A21" s="359" t="s">
        <v>420</v>
      </c>
      <c r="B21" s="355"/>
      <c r="C21" s="96"/>
      <c r="D21" s="96"/>
      <c r="E21" s="430" t="s">
        <v>170</v>
      </c>
      <c r="F21" s="428"/>
      <c r="G21" s="429"/>
      <c r="H21" s="173"/>
      <c r="I21" s="173"/>
      <c r="J21" s="173"/>
      <c r="K21" s="116"/>
      <c r="L21" s="116"/>
      <c r="M21" s="1"/>
      <c r="N21" s="375"/>
    </row>
    <row r="22" spans="1:14" ht="94.5">
      <c r="A22" s="9">
        <v>1</v>
      </c>
      <c r="B22" s="353">
        <v>5161</v>
      </c>
      <c r="C22" s="44">
        <v>2271</v>
      </c>
      <c r="D22" s="44">
        <v>6121</v>
      </c>
      <c r="E22" s="31" t="s">
        <v>413</v>
      </c>
      <c r="F22" s="28">
        <v>1900</v>
      </c>
      <c r="G22" s="28">
        <v>200</v>
      </c>
      <c r="H22" s="28">
        <v>200</v>
      </c>
      <c r="I22" s="28">
        <v>0</v>
      </c>
      <c r="J22" s="28">
        <v>0</v>
      </c>
      <c r="K22" s="28">
        <v>0</v>
      </c>
      <c r="L22" s="28"/>
      <c r="M22" s="1"/>
      <c r="N22" s="373" t="s">
        <v>993</v>
      </c>
    </row>
    <row r="23" spans="1:14" ht="96" customHeight="1">
      <c r="A23" s="9">
        <v>2</v>
      </c>
      <c r="B23" s="356"/>
      <c r="C23" s="92"/>
      <c r="D23" s="92"/>
      <c r="E23" s="28" t="s">
        <v>435</v>
      </c>
      <c r="F23" s="28">
        <v>7100</v>
      </c>
      <c r="G23" s="28">
        <v>4100</v>
      </c>
      <c r="H23" s="28">
        <v>4100</v>
      </c>
      <c r="I23" s="28">
        <v>0</v>
      </c>
      <c r="J23" s="28">
        <v>3000</v>
      </c>
      <c r="K23" s="28">
        <v>0</v>
      </c>
      <c r="L23" s="28" t="s">
        <v>978</v>
      </c>
      <c r="M23" s="1"/>
      <c r="N23" s="373" t="s">
        <v>1010</v>
      </c>
    </row>
    <row r="24" spans="1:14" ht="83.25" customHeight="1">
      <c r="A24" s="9">
        <v>3</v>
      </c>
      <c r="B24" s="357">
        <v>25733</v>
      </c>
      <c r="C24" s="44">
        <v>2219</v>
      </c>
      <c r="D24" s="47">
        <v>6121</v>
      </c>
      <c r="E24" s="28" t="s">
        <v>154</v>
      </c>
      <c r="F24" s="28">
        <v>150</v>
      </c>
      <c r="G24" s="28">
        <v>150</v>
      </c>
      <c r="H24" s="28">
        <v>150</v>
      </c>
      <c r="I24" s="28">
        <v>0</v>
      </c>
      <c r="J24" s="28">
        <v>0</v>
      </c>
      <c r="K24" s="28">
        <v>0</v>
      </c>
      <c r="L24" s="28" t="s">
        <v>648</v>
      </c>
      <c r="M24" s="1"/>
      <c r="N24" s="373" t="s">
        <v>386</v>
      </c>
    </row>
    <row r="25" spans="1:14" ht="31.5">
      <c r="A25" s="9">
        <v>4</v>
      </c>
      <c r="B25" s="357">
        <v>25762</v>
      </c>
      <c r="C25" s="44">
        <v>2219</v>
      </c>
      <c r="D25" s="47">
        <v>6121</v>
      </c>
      <c r="E25" s="28" t="s">
        <v>897</v>
      </c>
      <c r="F25" s="28">
        <v>184</v>
      </c>
      <c r="G25" s="28">
        <v>184</v>
      </c>
      <c r="H25" s="28">
        <v>184</v>
      </c>
      <c r="I25" s="28">
        <v>0</v>
      </c>
      <c r="J25" s="28">
        <v>0</v>
      </c>
      <c r="K25" s="28">
        <v>0</v>
      </c>
      <c r="L25" s="28" t="s">
        <v>978</v>
      </c>
      <c r="M25" s="1"/>
      <c r="N25" s="373" t="s">
        <v>898</v>
      </c>
    </row>
    <row r="26" spans="1:14" ht="63">
      <c r="A26" s="9">
        <v>5</v>
      </c>
      <c r="B26" s="357">
        <v>25628</v>
      </c>
      <c r="C26" s="44">
        <v>2219</v>
      </c>
      <c r="D26" s="47">
        <v>6121</v>
      </c>
      <c r="E26" s="31" t="s">
        <v>663</v>
      </c>
      <c r="F26" s="28">
        <v>157</v>
      </c>
      <c r="G26" s="28">
        <v>157</v>
      </c>
      <c r="H26" s="28">
        <v>157</v>
      </c>
      <c r="I26" s="28">
        <v>0</v>
      </c>
      <c r="J26" s="28">
        <v>0</v>
      </c>
      <c r="K26" s="28">
        <v>0</v>
      </c>
      <c r="L26" s="28" t="s">
        <v>978</v>
      </c>
      <c r="M26" s="1"/>
      <c r="N26" s="373" t="s">
        <v>387</v>
      </c>
    </row>
    <row r="27" spans="1:14" ht="31.5">
      <c r="A27" s="9">
        <v>6</v>
      </c>
      <c r="B27" s="357">
        <v>25616</v>
      </c>
      <c r="C27" s="44">
        <v>2219</v>
      </c>
      <c r="D27" s="47">
        <v>6121</v>
      </c>
      <c r="E27" s="28" t="s">
        <v>76</v>
      </c>
      <c r="F27" s="28">
        <v>257</v>
      </c>
      <c r="G27" s="28">
        <v>257</v>
      </c>
      <c r="H27" s="28">
        <v>257</v>
      </c>
      <c r="I27" s="28">
        <v>0</v>
      </c>
      <c r="J27" s="28">
        <v>0</v>
      </c>
      <c r="K27" s="28">
        <v>0</v>
      </c>
      <c r="L27" s="28" t="s">
        <v>978</v>
      </c>
      <c r="M27" s="1"/>
      <c r="N27" s="373" t="s">
        <v>1011</v>
      </c>
    </row>
    <row r="28" spans="1:14" ht="31.5">
      <c r="A28" s="9">
        <v>7</v>
      </c>
      <c r="B28" s="357">
        <v>25748</v>
      </c>
      <c r="C28" s="44">
        <v>2219</v>
      </c>
      <c r="D28" s="47">
        <v>6121</v>
      </c>
      <c r="E28" s="28" t="s">
        <v>162</v>
      </c>
      <c r="F28" s="28">
        <v>73</v>
      </c>
      <c r="G28" s="28">
        <v>73</v>
      </c>
      <c r="H28" s="28">
        <v>73</v>
      </c>
      <c r="I28" s="28">
        <v>0</v>
      </c>
      <c r="J28" s="28">
        <v>0</v>
      </c>
      <c r="K28" s="28">
        <v>0</v>
      </c>
      <c r="L28" s="28" t="s">
        <v>978</v>
      </c>
      <c r="M28" s="1"/>
      <c r="N28" s="373" t="s">
        <v>161</v>
      </c>
    </row>
    <row r="29" spans="1:14" ht="31.5">
      <c r="A29" s="9">
        <v>8</v>
      </c>
      <c r="B29" s="44">
        <v>25752</v>
      </c>
      <c r="C29" s="44">
        <v>2219</v>
      </c>
      <c r="D29" s="47">
        <v>6121</v>
      </c>
      <c r="E29" s="28" t="s">
        <v>352</v>
      </c>
      <c r="F29" s="28">
        <v>164</v>
      </c>
      <c r="G29" s="28">
        <v>164</v>
      </c>
      <c r="H29" s="28">
        <v>164</v>
      </c>
      <c r="I29" s="28">
        <v>0</v>
      </c>
      <c r="J29" s="28">
        <v>0</v>
      </c>
      <c r="K29" s="28">
        <v>0</v>
      </c>
      <c r="L29" s="28" t="s">
        <v>978</v>
      </c>
      <c r="M29" s="1"/>
      <c r="N29" s="373" t="s">
        <v>161</v>
      </c>
    </row>
    <row r="30" spans="1:14" ht="31.5">
      <c r="A30" s="9">
        <v>9</v>
      </c>
      <c r="B30" s="44">
        <v>25749</v>
      </c>
      <c r="C30" s="44">
        <v>2219</v>
      </c>
      <c r="D30" s="47">
        <v>6121</v>
      </c>
      <c r="E30" s="28" t="s">
        <v>353</v>
      </c>
      <c r="F30" s="28">
        <v>80</v>
      </c>
      <c r="G30" s="28">
        <v>80</v>
      </c>
      <c r="H30" s="28">
        <v>80</v>
      </c>
      <c r="I30" s="28">
        <v>0</v>
      </c>
      <c r="J30" s="28">
        <v>0</v>
      </c>
      <c r="K30" s="28">
        <v>0</v>
      </c>
      <c r="L30" s="28" t="s">
        <v>978</v>
      </c>
      <c r="M30" s="1"/>
      <c r="N30" s="373" t="s">
        <v>161</v>
      </c>
    </row>
    <row r="31" spans="1:14" ht="31.5">
      <c r="A31" s="9">
        <v>10</v>
      </c>
      <c r="B31" s="44">
        <v>25740</v>
      </c>
      <c r="C31" s="44">
        <v>2219</v>
      </c>
      <c r="D31" s="47">
        <v>6121</v>
      </c>
      <c r="E31" s="28" t="s">
        <v>23</v>
      </c>
      <c r="F31" s="28">
        <v>340</v>
      </c>
      <c r="G31" s="28">
        <v>340</v>
      </c>
      <c r="H31" s="28">
        <v>340</v>
      </c>
      <c r="I31" s="28">
        <v>0</v>
      </c>
      <c r="J31" s="28">
        <v>0</v>
      </c>
      <c r="K31" s="28">
        <v>0</v>
      </c>
      <c r="L31" s="28" t="s">
        <v>978</v>
      </c>
      <c r="M31" s="1"/>
      <c r="N31" s="373" t="s">
        <v>388</v>
      </c>
    </row>
    <row r="32" spans="1:14" ht="31.5">
      <c r="A32" s="9">
        <v>11</v>
      </c>
      <c r="B32" s="44">
        <v>25499</v>
      </c>
      <c r="C32" s="44">
        <v>2219</v>
      </c>
      <c r="D32" s="47">
        <v>6121</v>
      </c>
      <c r="E32" s="28" t="s">
        <v>207</v>
      </c>
      <c r="F32" s="28">
        <v>420</v>
      </c>
      <c r="G32" s="28">
        <v>420</v>
      </c>
      <c r="H32" s="28">
        <v>420</v>
      </c>
      <c r="I32" s="28">
        <v>0</v>
      </c>
      <c r="J32" s="28">
        <v>0</v>
      </c>
      <c r="K32" s="28">
        <v>0</v>
      </c>
      <c r="L32" s="28" t="s">
        <v>978</v>
      </c>
      <c r="M32" s="1"/>
      <c r="N32" s="373" t="s">
        <v>503</v>
      </c>
    </row>
    <row r="33" spans="1:14" ht="78.75">
      <c r="A33" s="9">
        <v>12</v>
      </c>
      <c r="B33" s="44">
        <v>25412</v>
      </c>
      <c r="C33" s="44">
        <v>2219</v>
      </c>
      <c r="D33" s="47">
        <v>6121</v>
      </c>
      <c r="E33" s="28" t="s">
        <v>159</v>
      </c>
      <c r="F33" s="28">
        <v>120</v>
      </c>
      <c r="G33" s="28">
        <v>120</v>
      </c>
      <c r="H33" s="28">
        <v>120</v>
      </c>
      <c r="I33" s="28">
        <v>0</v>
      </c>
      <c r="J33" s="28">
        <v>0</v>
      </c>
      <c r="K33" s="28">
        <v>0</v>
      </c>
      <c r="L33" s="28" t="s">
        <v>978</v>
      </c>
      <c r="M33" s="1"/>
      <c r="N33" s="373" t="s">
        <v>284</v>
      </c>
    </row>
    <row r="34" spans="1:14" ht="31.5">
      <c r="A34" s="9">
        <v>13</v>
      </c>
      <c r="B34" s="44">
        <v>5742</v>
      </c>
      <c r="C34" s="44">
        <v>2219</v>
      </c>
      <c r="D34" s="47">
        <v>6121</v>
      </c>
      <c r="E34" s="28" t="s">
        <v>768</v>
      </c>
      <c r="F34" s="28">
        <v>340</v>
      </c>
      <c r="G34" s="28">
        <v>340</v>
      </c>
      <c r="H34" s="28">
        <v>340</v>
      </c>
      <c r="I34" s="28">
        <v>0</v>
      </c>
      <c r="J34" s="28">
        <v>0</v>
      </c>
      <c r="K34" s="28">
        <v>0</v>
      </c>
      <c r="L34" s="28" t="s">
        <v>978</v>
      </c>
      <c r="M34" s="1"/>
      <c r="N34" s="373" t="s">
        <v>285</v>
      </c>
    </row>
    <row r="35" spans="1:14" ht="47.25">
      <c r="A35" s="9">
        <v>14</v>
      </c>
      <c r="B35" s="44">
        <v>25415</v>
      </c>
      <c r="C35" s="44">
        <v>2212</v>
      </c>
      <c r="D35" s="47">
        <v>6121</v>
      </c>
      <c r="E35" s="28" t="s">
        <v>313</v>
      </c>
      <c r="F35" s="28">
        <v>279</v>
      </c>
      <c r="G35" s="28">
        <v>279</v>
      </c>
      <c r="H35" s="28">
        <v>279</v>
      </c>
      <c r="I35" s="28">
        <v>0</v>
      </c>
      <c r="J35" s="28">
        <v>0</v>
      </c>
      <c r="K35" s="28">
        <v>0</v>
      </c>
      <c r="L35" s="28" t="s">
        <v>978</v>
      </c>
      <c r="M35" s="1"/>
      <c r="N35" s="373" t="s">
        <v>286</v>
      </c>
    </row>
    <row r="36" spans="1:14" ht="63">
      <c r="A36" s="9">
        <v>15</v>
      </c>
      <c r="B36" s="44">
        <v>25482</v>
      </c>
      <c r="C36" s="44">
        <v>2219</v>
      </c>
      <c r="D36" s="47">
        <v>6121</v>
      </c>
      <c r="E36" s="28" t="s">
        <v>895</v>
      </c>
      <c r="F36" s="28">
        <v>177</v>
      </c>
      <c r="G36" s="28">
        <v>177</v>
      </c>
      <c r="H36" s="28">
        <v>177</v>
      </c>
      <c r="I36" s="28">
        <v>0</v>
      </c>
      <c r="J36" s="28">
        <v>0</v>
      </c>
      <c r="K36" s="28">
        <v>0</v>
      </c>
      <c r="L36" s="28" t="s">
        <v>978</v>
      </c>
      <c r="M36" s="1"/>
      <c r="N36" s="373" t="s">
        <v>389</v>
      </c>
    </row>
    <row r="37" spans="1:14" ht="63">
      <c r="A37" s="9">
        <v>16</v>
      </c>
      <c r="B37" s="44">
        <v>25409</v>
      </c>
      <c r="C37" s="44">
        <v>2212</v>
      </c>
      <c r="D37" s="47">
        <v>6121</v>
      </c>
      <c r="E37" s="28" t="s">
        <v>896</v>
      </c>
      <c r="F37" s="28">
        <v>482</v>
      </c>
      <c r="G37" s="28">
        <v>358</v>
      </c>
      <c r="H37" s="28">
        <v>358</v>
      </c>
      <c r="I37" s="28">
        <v>0</v>
      </c>
      <c r="J37" s="28">
        <v>0</v>
      </c>
      <c r="K37" s="28">
        <v>0</v>
      </c>
      <c r="L37" s="28" t="s">
        <v>978</v>
      </c>
      <c r="M37" s="1"/>
      <c r="N37" s="373" t="s">
        <v>390</v>
      </c>
    </row>
    <row r="38" spans="1:14" ht="31.5">
      <c r="A38" s="9">
        <v>17</v>
      </c>
      <c r="B38" s="44">
        <v>25281</v>
      </c>
      <c r="C38" s="44">
        <v>2321</v>
      </c>
      <c r="D38" s="47">
        <v>6121</v>
      </c>
      <c r="E38" s="28" t="s">
        <v>423</v>
      </c>
      <c r="F38" s="28">
        <v>179</v>
      </c>
      <c r="G38" s="28">
        <v>58</v>
      </c>
      <c r="H38" s="28">
        <v>58</v>
      </c>
      <c r="I38" s="28">
        <v>0</v>
      </c>
      <c r="J38" s="28">
        <v>0</v>
      </c>
      <c r="K38" s="28">
        <v>0</v>
      </c>
      <c r="L38" s="28" t="s">
        <v>978</v>
      </c>
      <c r="M38" s="1"/>
      <c r="N38" s="373" t="s">
        <v>525</v>
      </c>
    </row>
    <row r="39" spans="1:14" ht="31.5">
      <c r="A39" s="9">
        <v>18</v>
      </c>
      <c r="B39" s="44">
        <v>25169</v>
      </c>
      <c r="C39" s="44">
        <v>2219</v>
      </c>
      <c r="D39" s="47">
        <v>6121</v>
      </c>
      <c r="E39" s="28" t="s">
        <v>458</v>
      </c>
      <c r="F39" s="28">
        <v>425</v>
      </c>
      <c r="G39" s="28">
        <v>425</v>
      </c>
      <c r="H39" s="28">
        <v>425</v>
      </c>
      <c r="I39" s="28">
        <v>0</v>
      </c>
      <c r="J39" s="28">
        <v>0</v>
      </c>
      <c r="K39" s="28">
        <v>0</v>
      </c>
      <c r="L39" s="28" t="s">
        <v>978</v>
      </c>
      <c r="M39" s="1"/>
      <c r="N39" s="373" t="s">
        <v>930</v>
      </c>
    </row>
    <row r="40" spans="1:14" ht="36" customHeight="1">
      <c r="A40" s="9">
        <v>19</v>
      </c>
      <c r="B40" s="44">
        <v>25406</v>
      </c>
      <c r="C40" s="44">
        <v>3113</v>
      </c>
      <c r="D40" s="47">
        <v>6121</v>
      </c>
      <c r="E40" s="31" t="s">
        <v>851</v>
      </c>
      <c r="F40" s="28">
        <v>40</v>
      </c>
      <c r="G40" s="28">
        <v>40</v>
      </c>
      <c r="H40" s="28">
        <v>40</v>
      </c>
      <c r="I40" s="28">
        <v>0</v>
      </c>
      <c r="J40" s="28">
        <v>0</v>
      </c>
      <c r="K40" s="28">
        <v>0</v>
      </c>
      <c r="L40" s="28" t="s">
        <v>978</v>
      </c>
      <c r="M40" s="1"/>
      <c r="N40" s="373" t="s">
        <v>526</v>
      </c>
    </row>
    <row r="41" spans="1:14" ht="15.75">
      <c r="A41" s="9">
        <v>20</v>
      </c>
      <c r="B41" s="44">
        <v>25206</v>
      </c>
      <c r="C41" s="44">
        <v>5512</v>
      </c>
      <c r="D41" s="47">
        <v>6121</v>
      </c>
      <c r="E41" s="28" t="s">
        <v>276</v>
      </c>
      <c r="F41" s="28">
        <v>448</v>
      </c>
      <c r="G41" s="28">
        <v>345</v>
      </c>
      <c r="H41" s="28">
        <v>345</v>
      </c>
      <c r="I41" s="28">
        <v>0</v>
      </c>
      <c r="J41" s="28">
        <v>0</v>
      </c>
      <c r="K41" s="28">
        <v>0</v>
      </c>
      <c r="L41" s="28" t="s">
        <v>978</v>
      </c>
      <c r="M41" s="283"/>
      <c r="N41" s="373" t="s">
        <v>931</v>
      </c>
    </row>
    <row r="42" spans="1:14" ht="31.5">
      <c r="A42" s="9">
        <v>21</v>
      </c>
      <c r="B42" s="44">
        <v>25757</v>
      </c>
      <c r="C42" s="44">
        <v>2219</v>
      </c>
      <c r="D42" s="47">
        <v>6121</v>
      </c>
      <c r="E42" s="28" t="s">
        <v>461</v>
      </c>
      <c r="F42" s="28">
        <v>779</v>
      </c>
      <c r="G42" s="28">
        <v>779</v>
      </c>
      <c r="H42" s="28">
        <v>779</v>
      </c>
      <c r="I42" s="28">
        <v>0</v>
      </c>
      <c r="J42" s="28">
        <v>0</v>
      </c>
      <c r="K42" s="28">
        <v>0</v>
      </c>
      <c r="L42" s="28" t="s">
        <v>978</v>
      </c>
      <c r="M42" s="370"/>
      <c r="N42" s="373" t="s">
        <v>527</v>
      </c>
    </row>
    <row r="43" spans="1:14" ht="31.5">
      <c r="A43" s="9">
        <v>22</v>
      </c>
      <c r="B43" s="44">
        <v>25756</v>
      </c>
      <c r="C43" s="44">
        <v>2219</v>
      </c>
      <c r="D43" s="47">
        <v>6121</v>
      </c>
      <c r="E43" s="28" t="s">
        <v>91</v>
      </c>
      <c r="F43" s="28">
        <v>764</v>
      </c>
      <c r="G43" s="28">
        <v>764</v>
      </c>
      <c r="H43" s="28">
        <v>764</v>
      </c>
      <c r="I43" s="28">
        <v>0</v>
      </c>
      <c r="J43" s="28">
        <v>0</v>
      </c>
      <c r="K43" s="28">
        <v>0</v>
      </c>
      <c r="L43" s="28" t="s">
        <v>978</v>
      </c>
      <c r="M43" s="370"/>
      <c r="N43" s="373" t="s">
        <v>527</v>
      </c>
    </row>
    <row r="44" spans="1:14" ht="47.25">
      <c r="A44" s="9">
        <v>23</v>
      </c>
      <c r="B44" s="44">
        <v>25681</v>
      </c>
      <c r="C44" s="44">
        <v>2399</v>
      </c>
      <c r="D44" s="47">
        <v>6121</v>
      </c>
      <c r="E44" s="28" t="s">
        <v>625</v>
      </c>
      <c r="F44" s="28">
        <v>150</v>
      </c>
      <c r="G44" s="28">
        <v>150</v>
      </c>
      <c r="H44" s="28">
        <v>150</v>
      </c>
      <c r="I44" s="28">
        <v>0</v>
      </c>
      <c r="J44" s="28">
        <v>0</v>
      </c>
      <c r="K44" s="28">
        <v>0</v>
      </c>
      <c r="L44" s="28" t="s">
        <v>978</v>
      </c>
      <c r="M44" s="1"/>
      <c r="N44" s="373" t="s">
        <v>528</v>
      </c>
    </row>
    <row r="45" spans="1:14" ht="31.5">
      <c r="A45" s="9">
        <v>24</v>
      </c>
      <c r="B45" s="44">
        <v>25620</v>
      </c>
      <c r="C45" s="44">
        <v>3111</v>
      </c>
      <c r="D45" s="47">
        <v>6121</v>
      </c>
      <c r="E45" s="28" t="s">
        <v>262</v>
      </c>
      <c r="F45" s="28">
        <v>450</v>
      </c>
      <c r="G45" s="28">
        <v>350</v>
      </c>
      <c r="H45" s="28">
        <v>350</v>
      </c>
      <c r="I45" s="28">
        <v>0</v>
      </c>
      <c r="J45" s="28">
        <v>0</v>
      </c>
      <c r="K45" s="28">
        <v>0</v>
      </c>
      <c r="L45" s="28" t="s">
        <v>978</v>
      </c>
      <c r="M45" s="1"/>
      <c r="N45" s="373" t="s">
        <v>529</v>
      </c>
    </row>
    <row r="46" spans="1:14" ht="31.5">
      <c r="A46" s="9">
        <v>25</v>
      </c>
      <c r="B46" s="44">
        <v>25679</v>
      </c>
      <c r="C46" s="44">
        <v>2219</v>
      </c>
      <c r="D46" s="47">
        <v>6121</v>
      </c>
      <c r="E46" s="28" t="s">
        <v>629</v>
      </c>
      <c r="F46" s="28">
        <v>265</v>
      </c>
      <c r="G46" s="28">
        <v>265</v>
      </c>
      <c r="H46" s="28">
        <v>265</v>
      </c>
      <c r="I46" s="28">
        <v>0</v>
      </c>
      <c r="J46" s="28">
        <v>0</v>
      </c>
      <c r="K46" s="28">
        <v>0</v>
      </c>
      <c r="L46" s="28" t="s">
        <v>978</v>
      </c>
      <c r="M46" s="1"/>
      <c r="N46" s="373" t="s">
        <v>530</v>
      </c>
    </row>
    <row r="47" spans="1:14" ht="31.5">
      <c r="A47" s="9">
        <v>26</v>
      </c>
      <c r="B47" s="44">
        <v>25343</v>
      </c>
      <c r="C47" s="44">
        <v>2212</v>
      </c>
      <c r="D47" s="47">
        <v>6121</v>
      </c>
      <c r="E47" s="28" t="s">
        <v>819</v>
      </c>
      <c r="F47" s="28">
        <v>3369</v>
      </c>
      <c r="G47" s="28">
        <v>25</v>
      </c>
      <c r="H47" s="28">
        <v>25</v>
      </c>
      <c r="I47" s="28">
        <v>0</v>
      </c>
      <c r="J47" s="28">
        <v>0</v>
      </c>
      <c r="K47" s="28">
        <v>0</v>
      </c>
      <c r="L47" s="28" t="s">
        <v>978</v>
      </c>
      <c r="M47" s="1"/>
      <c r="N47" s="373" t="s">
        <v>531</v>
      </c>
    </row>
    <row r="48" spans="1:14" ht="31.5">
      <c r="A48" s="9">
        <v>27</v>
      </c>
      <c r="B48" s="44">
        <v>25342</v>
      </c>
      <c r="C48" s="44">
        <v>2321</v>
      </c>
      <c r="D48" s="47">
        <v>6121</v>
      </c>
      <c r="E48" s="28" t="s">
        <v>263</v>
      </c>
      <c r="F48" s="28">
        <v>1356</v>
      </c>
      <c r="G48" s="28">
        <v>25</v>
      </c>
      <c r="H48" s="28">
        <v>25</v>
      </c>
      <c r="I48" s="28">
        <v>0</v>
      </c>
      <c r="J48" s="28">
        <v>0</v>
      </c>
      <c r="K48" s="28">
        <v>0</v>
      </c>
      <c r="L48" s="28" t="s">
        <v>978</v>
      </c>
      <c r="M48" s="1"/>
      <c r="N48" s="373" t="s">
        <v>531</v>
      </c>
    </row>
    <row r="49" spans="1:14" ht="63">
      <c r="A49" s="9">
        <v>28</v>
      </c>
      <c r="B49" s="44">
        <v>25683</v>
      </c>
      <c r="C49" s="44">
        <v>3111</v>
      </c>
      <c r="D49" s="47">
        <v>6121</v>
      </c>
      <c r="E49" s="28" t="s">
        <v>631</v>
      </c>
      <c r="F49" s="28">
        <v>370</v>
      </c>
      <c r="G49" s="28">
        <v>370</v>
      </c>
      <c r="H49" s="28">
        <v>370</v>
      </c>
      <c r="I49" s="28">
        <v>0</v>
      </c>
      <c r="J49" s="28">
        <v>0</v>
      </c>
      <c r="K49" s="28">
        <v>0</v>
      </c>
      <c r="L49" s="28" t="s">
        <v>978</v>
      </c>
      <c r="M49" s="1"/>
      <c r="N49" s="373" t="s">
        <v>994</v>
      </c>
    </row>
    <row r="50" spans="1:14" ht="31.5">
      <c r="A50" s="9">
        <v>29</v>
      </c>
      <c r="B50" s="44">
        <v>25746</v>
      </c>
      <c r="C50" s="44">
        <v>2221</v>
      </c>
      <c r="D50" s="47">
        <v>6121</v>
      </c>
      <c r="E50" s="28" t="s">
        <v>633</v>
      </c>
      <c r="F50" s="28">
        <v>150</v>
      </c>
      <c r="G50" s="28">
        <v>150</v>
      </c>
      <c r="H50" s="28">
        <v>150</v>
      </c>
      <c r="I50" s="28">
        <v>0</v>
      </c>
      <c r="J50" s="28">
        <v>0</v>
      </c>
      <c r="K50" s="28">
        <v>0</v>
      </c>
      <c r="L50" s="28" t="s">
        <v>978</v>
      </c>
      <c r="M50" s="1"/>
      <c r="N50" s="373" t="s">
        <v>532</v>
      </c>
    </row>
    <row r="51" spans="1:14" ht="47.25">
      <c r="A51" s="9">
        <v>30</v>
      </c>
      <c r="B51" s="44">
        <v>25552</v>
      </c>
      <c r="C51" s="44">
        <v>3421</v>
      </c>
      <c r="D51" s="47">
        <v>6121</v>
      </c>
      <c r="E51" s="28" t="s">
        <v>634</v>
      </c>
      <c r="F51" s="28">
        <v>470</v>
      </c>
      <c r="G51" s="28">
        <v>470</v>
      </c>
      <c r="H51" s="28">
        <v>470</v>
      </c>
      <c r="I51" s="28">
        <v>0</v>
      </c>
      <c r="J51" s="28">
        <v>0</v>
      </c>
      <c r="K51" s="28">
        <v>0</v>
      </c>
      <c r="L51" s="28" t="s">
        <v>978</v>
      </c>
      <c r="M51" s="1"/>
      <c r="N51" s="373" t="s">
        <v>533</v>
      </c>
    </row>
    <row r="52" spans="1:14" ht="100.5" customHeight="1">
      <c r="A52" s="9">
        <v>31</v>
      </c>
      <c r="B52" s="44"/>
      <c r="C52" s="44"/>
      <c r="D52" s="47"/>
      <c r="E52" s="28" t="s">
        <v>225</v>
      </c>
      <c r="F52" s="28">
        <v>1800</v>
      </c>
      <c r="G52" s="28">
        <v>1800</v>
      </c>
      <c r="H52" s="28">
        <v>1800</v>
      </c>
      <c r="I52" s="28">
        <v>0</v>
      </c>
      <c r="J52" s="28">
        <v>0</v>
      </c>
      <c r="K52" s="28">
        <v>0</v>
      </c>
      <c r="L52" s="28" t="s">
        <v>978</v>
      </c>
      <c r="M52" s="1"/>
      <c r="N52" s="373" t="s">
        <v>932</v>
      </c>
    </row>
    <row r="53" spans="1:14" ht="94.5">
      <c r="A53" s="9">
        <v>32</v>
      </c>
      <c r="B53" s="44">
        <v>25572</v>
      </c>
      <c r="C53" s="44">
        <v>2219</v>
      </c>
      <c r="D53" s="47">
        <v>6121</v>
      </c>
      <c r="E53" s="28" t="s">
        <v>417</v>
      </c>
      <c r="F53" s="28">
        <v>466</v>
      </c>
      <c r="G53" s="28">
        <v>239</v>
      </c>
      <c r="H53" s="28">
        <v>239</v>
      </c>
      <c r="I53" s="28">
        <v>0</v>
      </c>
      <c r="J53" s="28">
        <v>0</v>
      </c>
      <c r="K53" s="28">
        <v>0</v>
      </c>
      <c r="L53" s="28" t="s">
        <v>978</v>
      </c>
      <c r="M53" s="1"/>
      <c r="N53" s="373" t="s">
        <v>0</v>
      </c>
    </row>
    <row r="54" spans="1:14" ht="78.75">
      <c r="A54" s="9">
        <v>33</v>
      </c>
      <c r="B54" s="44">
        <v>25319</v>
      </c>
      <c r="C54" s="44">
        <v>3745</v>
      </c>
      <c r="D54" s="47">
        <v>6121</v>
      </c>
      <c r="E54" s="28" t="s">
        <v>606</v>
      </c>
      <c r="F54" s="28">
        <v>1125</v>
      </c>
      <c r="G54" s="28">
        <v>548</v>
      </c>
      <c r="H54" s="28">
        <v>548</v>
      </c>
      <c r="I54" s="28">
        <v>0</v>
      </c>
      <c r="J54" s="28">
        <v>0</v>
      </c>
      <c r="K54" s="28">
        <v>0</v>
      </c>
      <c r="L54" s="28" t="s">
        <v>978</v>
      </c>
      <c r="M54" s="1"/>
      <c r="N54" s="373" t="s">
        <v>1</v>
      </c>
    </row>
    <row r="55" spans="1:14" ht="84" customHeight="1">
      <c r="A55" s="9">
        <v>34</v>
      </c>
      <c r="B55" s="44">
        <v>25627</v>
      </c>
      <c r="C55" s="44">
        <v>2219</v>
      </c>
      <c r="D55" s="47">
        <v>6121</v>
      </c>
      <c r="E55" s="28" t="s">
        <v>905</v>
      </c>
      <c r="F55" s="28">
        <v>393</v>
      </c>
      <c r="G55" s="28">
        <v>356</v>
      </c>
      <c r="H55" s="28">
        <v>356</v>
      </c>
      <c r="I55" s="28">
        <v>0</v>
      </c>
      <c r="J55" s="28">
        <v>0</v>
      </c>
      <c r="K55" s="28">
        <v>0</v>
      </c>
      <c r="L55" s="28" t="s">
        <v>978</v>
      </c>
      <c r="M55" s="1"/>
      <c r="N55" s="373" t="s">
        <v>2</v>
      </c>
    </row>
    <row r="56" spans="1:14" ht="78.75">
      <c r="A56" s="9">
        <v>35</v>
      </c>
      <c r="B56" s="44">
        <v>25626</v>
      </c>
      <c r="C56" s="44">
        <v>2219</v>
      </c>
      <c r="D56" s="47">
        <v>6121</v>
      </c>
      <c r="E56" s="28" t="s">
        <v>906</v>
      </c>
      <c r="F56" s="28">
        <v>205</v>
      </c>
      <c r="G56" s="28">
        <v>62</v>
      </c>
      <c r="H56" s="28">
        <v>62</v>
      </c>
      <c r="I56" s="28">
        <v>0</v>
      </c>
      <c r="J56" s="28">
        <v>0</v>
      </c>
      <c r="K56" s="28">
        <v>0</v>
      </c>
      <c r="L56" s="28" t="s">
        <v>978</v>
      </c>
      <c r="M56" s="1"/>
      <c r="N56" s="373" t="s">
        <v>933</v>
      </c>
    </row>
    <row r="57" spans="1:14" ht="27.75" customHeight="1">
      <c r="A57" s="9">
        <v>36</v>
      </c>
      <c r="B57" s="44">
        <v>25630</v>
      </c>
      <c r="C57" s="44">
        <v>2212</v>
      </c>
      <c r="D57" s="47">
        <v>6121</v>
      </c>
      <c r="E57" s="118" t="s">
        <v>979</v>
      </c>
      <c r="F57" s="28">
        <v>371</v>
      </c>
      <c r="G57" s="28">
        <v>94</v>
      </c>
      <c r="H57" s="28">
        <v>94</v>
      </c>
      <c r="I57" s="28">
        <v>0</v>
      </c>
      <c r="J57" s="28">
        <v>0</v>
      </c>
      <c r="K57" s="28">
        <v>0</v>
      </c>
      <c r="L57" s="28" t="s">
        <v>978</v>
      </c>
      <c r="M57" s="1"/>
      <c r="N57" s="373" t="s">
        <v>4</v>
      </c>
    </row>
    <row r="58" spans="1:14" ht="95.25" customHeight="1">
      <c r="A58" s="9">
        <v>37</v>
      </c>
      <c r="B58" s="44">
        <v>25734</v>
      </c>
      <c r="C58" s="44">
        <v>2219</v>
      </c>
      <c r="D58" s="47">
        <v>6121</v>
      </c>
      <c r="E58" s="28" t="s">
        <v>447</v>
      </c>
      <c r="F58" s="28">
        <v>406</v>
      </c>
      <c r="G58" s="28">
        <v>339</v>
      </c>
      <c r="H58" s="28">
        <v>339</v>
      </c>
      <c r="I58" s="28">
        <v>0</v>
      </c>
      <c r="J58" s="28">
        <v>0</v>
      </c>
      <c r="K58" s="28">
        <v>0</v>
      </c>
      <c r="L58" s="28" t="s">
        <v>978</v>
      </c>
      <c r="M58" s="1"/>
      <c r="N58" s="373" t="s">
        <v>5</v>
      </c>
    </row>
    <row r="59" spans="1:14" ht="78.75">
      <c r="A59" s="9">
        <v>38</v>
      </c>
      <c r="B59" s="44">
        <v>25732</v>
      </c>
      <c r="C59" s="44">
        <v>2219</v>
      </c>
      <c r="D59" s="47">
        <v>6121</v>
      </c>
      <c r="E59" s="28" t="s">
        <v>788</v>
      </c>
      <c r="F59" s="28">
        <v>200</v>
      </c>
      <c r="G59" s="28">
        <v>200</v>
      </c>
      <c r="H59" s="28">
        <v>200</v>
      </c>
      <c r="I59" s="28">
        <v>0</v>
      </c>
      <c r="J59" s="28">
        <v>0</v>
      </c>
      <c r="K59" s="28">
        <v>0</v>
      </c>
      <c r="L59" s="28" t="s">
        <v>978</v>
      </c>
      <c r="M59" s="1"/>
      <c r="N59" s="373" t="s">
        <v>934</v>
      </c>
    </row>
    <row r="60" spans="1:14" ht="47.25">
      <c r="A60" s="9">
        <v>39</v>
      </c>
      <c r="B60" s="44">
        <v>25735</v>
      </c>
      <c r="C60" s="44">
        <v>2219</v>
      </c>
      <c r="D60" s="47">
        <v>6121</v>
      </c>
      <c r="E60" s="28" t="s">
        <v>222</v>
      </c>
      <c r="F60" s="28">
        <v>153</v>
      </c>
      <c r="G60" s="28">
        <v>34</v>
      </c>
      <c r="H60" s="28">
        <v>34</v>
      </c>
      <c r="I60" s="28">
        <v>0</v>
      </c>
      <c r="J60" s="28">
        <v>0</v>
      </c>
      <c r="K60" s="28">
        <v>0</v>
      </c>
      <c r="L60" s="28" t="s">
        <v>978</v>
      </c>
      <c r="M60" s="1"/>
      <c r="N60" s="373" t="s">
        <v>6</v>
      </c>
    </row>
    <row r="61" spans="1:14" ht="94.5">
      <c r="A61" s="9">
        <v>40</v>
      </c>
      <c r="B61" s="44">
        <v>25671</v>
      </c>
      <c r="C61" s="44">
        <v>2219</v>
      </c>
      <c r="D61" s="47">
        <v>6121</v>
      </c>
      <c r="E61" s="28" t="s">
        <v>112</v>
      </c>
      <c r="F61" s="28">
        <v>200</v>
      </c>
      <c r="G61" s="28">
        <v>200</v>
      </c>
      <c r="H61" s="28">
        <v>200</v>
      </c>
      <c r="I61" s="28">
        <v>0</v>
      </c>
      <c r="J61" s="28">
        <v>0</v>
      </c>
      <c r="K61" s="28">
        <v>0</v>
      </c>
      <c r="L61" s="28" t="s">
        <v>978</v>
      </c>
      <c r="M61" s="1"/>
      <c r="N61" s="373" t="s">
        <v>935</v>
      </c>
    </row>
    <row r="62" spans="1:14" ht="31.5">
      <c r="A62" s="9">
        <v>41</v>
      </c>
      <c r="B62" s="44"/>
      <c r="C62" s="44"/>
      <c r="D62" s="47"/>
      <c r="E62" s="28" t="s">
        <v>158</v>
      </c>
      <c r="F62" s="28">
        <v>200</v>
      </c>
      <c r="G62" s="28">
        <v>200</v>
      </c>
      <c r="H62" s="28">
        <v>200</v>
      </c>
      <c r="I62" s="28">
        <v>0</v>
      </c>
      <c r="J62" s="28">
        <v>0</v>
      </c>
      <c r="K62" s="28">
        <v>0</v>
      </c>
      <c r="L62" s="28" t="s">
        <v>978</v>
      </c>
      <c r="M62" s="1"/>
      <c r="N62" s="373" t="s">
        <v>1006</v>
      </c>
    </row>
    <row r="63" spans="1:14" ht="31.5">
      <c r="A63" s="9">
        <v>42</v>
      </c>
      <c r="B63" s="44"/>
      <c r="C63" s="44"/>
      <c r="D63" s="47"/>
      <c r="E63" s="28" t="s">
        <v>299</v>
      </c>
      <c r="F63" s="28">
        <v>250</v>
      </c>
      <c r="G63" s="28">
        <v>250</v>
      </c>
      <c r="H63" s="28">
        <v>250</v>
      </c>
      <c r="I63" s="28">
        <v>0</v>
      </c>
      <c r="J63" s="28">
        <v>0</v>
      </c>
      <c r="K63" s="28">
        <v>0</v>
      </c>
      <c r="L63" s="28" t="s">
        <v>978</v>
      </c>
      <c r="M63" s="1"/>
      <c r="N63" s="373" t="s">
        <v>16</v>
      </c>
    </row>
    <row r="64" spans="1:14" ht="33.75" customHeight="1">
      <c r="A64" s="9">
        <v>43</v>
      </c>
      <c r="B64" s="44"/>
      <c r="C64" s="44"/>
      <c r="D64" s="47"/>
      <c r="E64" s="28" t="s">
        <v>117</v>
      </c>
      <c r="F64" s="28">
        <v>310</v>
      </c>
      <c r="G64" s="28">
        <v>310</v>
      </c>
      <c r="H64" s="28">
        <v>310</v>
      </c>
      <c r="I64" s="28">
        <v>0</v>
      </c>
      <c r="J64" s="28">
        <v>0</v>
      </c>
      <c r="K64" s="28">
        <v>0</v>
      </c>
      <c r="L64" s="28" t="s">
        <v>978</v>
      </c>
      <c r="M64" s="1"/>
      <c r="N64" s="373" t="s">
        <v>17</v>
      </c>
    </row>
    <row r="65" spans="1:14" ht="31.5">
      <c r="A65" s="9">
        <v>44</v>
      </c>
      <c r="B65" s="18">
        <v>25744</v>
      </c>
      <c r="C65" s="52">
        <v>2219</v>
      </c>
      <c r="D65" s="52">
        <v>6121</v>
      </c>
      <c r="E65" s="28" t="s">
        <v>351</v>
      </c>
      <c r="F65" s="28">
        <v>150</v>
      </c>
      <c r="G65" s="28">
        <v>60</v>
      </c>
      <c r="H65" s="28">
        <v>60</v>
      </c>
      <c r="I65" s="28">
        <v>0</v>
      </c>
      <c r="J65" s="31">
        <v>0</v>
      </c>
      <c r="K65" s="31">
        <v>0</v>
      </c>
      <c r="L65" s="31" t="s">
        <v>708</v>
      </c>
      <c r="M65" s="37"/>
      <c r="N65" s="373" t="s">
        <v>936</v>
      </c>
    </row>
    <row r="66" spans="1:14" ht="15.75">
      <c r="A66" s="9">
        <v>45</v>
      </c>
      <c r="B66" s="18"/>
      <c r="C66" s="18"/>
      <c r="D66" s="18"/>
      <c r="E66" s="31" t="s">
        <v>845</v>
      </c>
      <c r="F66" s="28">
        <v>750</v>
      </c>
      <c r="G66" s="28">
        <v>750</v>
      </c>
      <c r="H66" s="28">
        <v>750</v>
      </c>
      <c r="I66" s="28">
        <v>0</v>
      </c>
      <c r="J66" s="28">
        <v>0</v>
      </c>
      <c r="K66" s="28">
        <v>0</v>
      </c>
      <c r="L66" s="28"/>
      <c r="M66" s="1"/>
      <c r="N66" s="373" t="s">
        <v>18</v>
      </c>
    </row>
    <row r="67" spans="1:14" ht="126">
      <c r="A67" s="9">
        <v>46</v>
      </c>
      <c r="B67" s="10"/>
      <c r="C67" s="44"/>
      <c r="D67" s="44"/>
      <c r="E67" s="31" t="s">
        <v>789</v>
      </c>
      <c r="F67" s="28">
        <v>850</v>
      </c>
      <c r="G67" s="28">
        <v>850</v>
      </c>
      <c r="H67" s="28">
        <v>850</v>
      </c>
      <c r="I67" s="28">
        <v>0</v>
      </c>
      <c r="J67" s="28">
        <v>0</v>
      </c>
      <c r="K67" s="28">
        <v>0</v>
      </c>
      <c r="L67" s="28"/>
      <c r="M67" s="151"/>
      <c r="N67" s="373" t="s">
        <v>937</v>
      </c>
    </row>
    <row r="68" spans="1:14" ht="94.5">
      <c r="A68" s="9">
        <v>47</v>
      </c>
      <c r="B68" s="10"/>
      <c r="C68" s="44"/>
      <c r="D68" s="44"/>
      <c r="E68" s="122" t="s">
        <v>182</v>
      </c>
      <c r="F68" s="192">
        <v>3300</v>
      </c>
      <c r="G68" s="192">
        <v>850</v>
      </c>
      <c r="H68" s="192">
        <v>850</v>
      </c>
      <c r="I68" s="192">
        <v>0</v>
      </c>
      <c r="J68" s="192">
        <v>2450</v>
      </c>
      <c r="K68" s="192">
        <v>2746</v>
      </c>
      <c r="L68" s="122" t="s">
        <v>254</v>
      </c>
      <c r="M68" s="1"/>
      <c r="N68" s="395" t="s">
        <v>19</v>
      </c>
    </row>
    <row r="69" spans="1:14" ht="15.75">
      <c r="A69" s="9">
        <v>48</v>
      </c>
      <c r="B69" s="16"/>
      <c r="C69" s="337"/>
      <c r="D69" s="337"/>
      <c r="E69" s="28" t="s">
        <v>465</v>
      </c>
      <c r="F69" s="28">
        <v>40</v>
      </c>
      <c r="G69" s="28">
        <v>40</v>
      </c>
      <c r="H69" s="28">
        <v>40</v>
      </c>
      <c r="I69" s="28">
        <v>0</v>
      </c>
      <c r="J69" s="28">
        <v>0</v>
      </c>
      <c r="K69" s="28">
        <v>0</v>
      </c>
      <c r="L69" s="28"/>
      <c r="M69" s="396"/>
      <c r="N69" s="373" t="s">
        <v>190</v>
      </c>
    </row>
    <row r="70" spans="1:12" ht="16.5" thickBot="1">
      <c r="A70" s="13"/>
      <c r="B70" s="14"/>
      <c r="C70" s="39"/>
      <c r="D70" s="39"/>
      <c r="E70" s="49"/>
      <c r="F70" s="43"/>
      <c r="G70" s="43"/>
      <c r="H70" s="43"/>
      <c r="I70" s="43"/>
      <c r="J70" s="43"/>
      <c r="K70" s="43"/>
      <c r="L70" s="43"/>
    </row>
    <row r="71" spans="1:12" ht="19.5" customHeight="1" thickBot="1">
      <c r="A71" s="8"/>
      <c r="B71" s="5"/>
      <c r="C71" s="49"/>
      <c r="D71" s="49"/>
      <c r="E71" s="206" t="s">
        <v>655</v>
      </c>
      <c r="F71" s="207"/>
      <c r="G71" s="207">
        <f>SUM(G22:G70)</f>
        <v>18797</v>
      </c>
      <c r="H71" s="207">
        <f>SUM(H22:H70)</f>
        <v>18797</v>
      </c>
      <c r="I71" s="207">
        <f>SUM(I22:I70)</f>
        <v>0</v>
      </c>
      <c r="J71" s="207">
        <f>SUM(J22:J70)</f>
        <v>5450</v>
      </c>
      <c r="K71" s="207">
        <f>SUM(K22:K70)</f>
        <v>2746</v>
      </c>
      <c r="L71" s="43"/>
    </row>
    <row r="72" spans="1:12" ht="16.5" thickBot="1">
      <c r="A72" s="64"/>
      <c r="B72" s="49"/>
      <c r="C72" s="65"/>
      <c r="D72" s="65"/>
      <c r="E72" s="5" t="s">
        <v>656</v>
      </c>
      <c r="F72" s="43"/>
      <c r="G72" s="233">
        <f>G71+G18</f>
        <v>183202</v>
      </c>
      <c r="H72" s="233">
        <f>H71+H18</f>
        <v>183202</v>
      </c>
      <c r="I72" s="233">
        <f>I71+I18</f>
        <v>19020</v>
      </c>
      <c r="J72" s="233">
        <f>J71+J18</f>
        <v>5450</v>
      </c>
      <c r="K72" s="233">
        <f>K71+K18</f>
        <v>78396</v>
      </c>
      <c r="L72" s="43"/>
    </row>
    <row r="73" spans="1:12" ht="15.75">
      <c r="A73" s="64"/>
      <c r="B73" s="49"/>
      <c r="C73" s="65"/>
      <c r="D73" s="65"/>
      <c r="E73" s="5"/>
      <c r="F73" s="43"/>
      <c r="G73" s="43"/>
      <c r="H73" s="43"/>
      <c r="I73" s="43"/>
      <c r="J73" s="43"/>
      <c r="K73" s="43"/>
      <c r="L73" s="43"/>
    </row>
    <row r="74" spans="1:12" ht="15.75">
      <c r="A74" s="64"/>
      <c r="B74" s="49"/>
      <c r="C74" s="65"/>
      <c r="D74" s="65"/>
      <c r="E74" s="5"/>
      <c r="F74" s="43"/>
      <c r="G74" s="43"/>
      <c r="H74" s="43"/>
      <c r="I74" s="43"/>
      <c r="J74" s="43"/>
      <c r="K74" s="43"/>
      <c r="L74" s="43"/>
    </row>
    <row r="75" spans="1:12" ht="36.75" customHeight="1">
      <c r="A75" s="46" t="s">
        <v>657</v>
      </c>
      <c r="B75" s="50"/>
      <c r="C75" s="51"/>
      <c r="D75" s="51"/>
      <c r="E75" s="224" t="s">
        <v>828</v>
      </c>
      <c r="F75" s="208"/>
      <c r="G75" s="208"/>
      <c r="H75" s="208"/>
      <c r="I75" s="208"/>
      <c r="J75" s="209"/>
      <c r="K75" s="43"/>
      <c r="L75" s="5"/>
    </row>
    <row r="76" spans="1:14" ht="51" customHeight="1">
      <c r="A76" s="17">
        <v>1</v>
      </c>
      <c r="B76" s="18"/>
      <c r="C76" s="52"/>
      <c r="D76" s="52"/>
      <c r="E76" s="31" t="s">
        <v>703</v>
      </c>
      <c r="F76" s="28">
        <v>200</v>
      </c>
      <c r="G76" s="28">
        <v>200</v>
      </c>
      <c r="H76" s="28">
        <v>200</v>
      </c>
      <c r="I76" s="28">
        <v>0</v>
      </c>
      <c r="J76" s="28">
        <v>0</v>
      </c>
      <c r="K76" s="28"/>
      <c r="L76" s="28" t="s">
        <v>466</v>
      </c>
      <c r="N76" s="372" t="s">
        <v>20</v>
      </c>
    </row>
    <row r="77" spans="1:14" ht="20.25" customHeight="1">
      <c r="A77" s="17">
        <v>2</v>
      </c>
      <c r="B77" s="18"/>
      <c r="C77" s="52"/>
      <c r="D77" s="52"/>
      <c r="E77" s="31" t="s">
        <v>314</v>
      </c>
      <c r="F77" s="28">
        <v>100</v>
      </c>
      <c r="G77" s="28">
        <v>100</v>
      </c>
      <c r="H77" s="28">
        <v>100</v>
      </c>
      <c r="I77" s="28">
        <v>0</v>
      </c>
      <c r="J77" s="28">
        <v>0</v>
      </c>
      <c r="K77" s="28"/>
      <c r="L77" s="31" t="s">
        <v>257</v>
      </c>
      <c r="N77" s="372" t="s">
        <v>938</v>
      </c>
    </row>
    <row r="78" spans="1:14" ht="21.75" customHeight="1">
      <c r="A78" s="17">
        <v>3</v>
      </c>
      <c r="B78" s="18"/>
      <c r="C78" s="52"/>
      <c r="D78" s="52"/>
      <c r="E78" s="31" t="s">
        <v>241</v>
      </c>
      <c r="F78" s="28">
        <v>100</v>
      </c>
      <c r="G78" s="28">
        <v>100</v>
      </c>
      <c r="H78" s="28">
        <v>100</v>
      </c>
      <c r="I78" s="28">
        <v>0</v>
      </c>
      <c r="J78" s="28">
        <v>0</v>
      </c>
      <c r="K78" s="28"/>
      <c r="L78" s="31" t="s">
        <v>257</v>
      </c>
      <c r="N78" s="372" t="s">
        <v>938</v>
      </c>
    </row>
    <row r="79" spans="1:14" ht="24" customHeight="1">
      <c r="A79" s="17">
        <v>4</v>
      </c>
      <c r="B79" s="18"/>
      <c r="C79" s="52"/>
      <c r="D79" s="52"/>
      <c r="E79" s="31" t="s">
        <v>315</v>
      </c>
      <c r="F79" s="28">
        <v>300</v>
      </c>
      <c r="G79" s="28">
        <v>300</v>
      </c>
      <c r="H79" s="28">
        <v>300</v>
      </c>
      <c r="I79" s="28">
        <v>0</v>
      </c>
      <c r="J79" s="28">
        <v>0</v>
      </c>
      <c r="K79" s="28"/>
      <c r="L79" s="31" t="s">
        <v>257</v>
      </c>
      <c r="N79" s="372" t="s">
        <v>1012</v>
      </c>
    </row>
    <row r="80" spans="1:14" ht="112.5" customHeight="1">
      <c r="A80" s="17">
        <v>5</v>
      </c>
      <c r="B80" s="18"/>
      <c r="C80" s="18">
        <v>5311</v>
      </c>
      <c r="D80" s="18">
        <v>6121</v>
      </c>
      <c r="E80" s="31" t="s">
        <v>174</v>
      </c>
      <c r="F80" s="28">
        <v>60</v>
      </c>
      <c r="G80" s="28">
        <v>60</v>
      </c>
      <c r="H80" s="28">
        <v>60</v>
      </c>
      <c r="I80" s="28">
        <v>0</v>
      </c>
      <c r="J80" s="28">
        <v>0</v>
      </c>
      <c r="K80" s="28">
        <v>0</v>
      </c>
      <c r="L80" s="28" t="s">
        <v>55</v>
      </c>
      <c r="M80" s="33"/>
      <c r="N80" s="377" t="s">
        <v>929</v>
      </c>
    </row>
    <row r="81" spans="1:14" ht="113.25" customHeight="1">
      <c r="A81" s="17">
        <v>6</v>
      </c>
      <c r="B81" s="18"/>
      <c r="C81" s="18"/>
      <c r="D81" s="18"/>
      <c r="E81" s="31" t="s">
        <v>223</v>
      </c>
      <c r="F81" s="28">
        <v>650</v>
      </c>
      <c r="G81" s="28">
        <v>200</v>
      </c>
      <c r="H81" s="28">
        <v>200</v>
      </c>
      <c r="I81" s="28">
        <v>0</v>
      </c>
      <c r="J81" s="28">
        <v>450</v>
      </c>
      <c r="K81" s="28">
        <v>0</v>
      </c>
      <c r="L81" s="28" t="s">
        <v>943</v>
      </c>
      <c r="M81" s="168" t="s">
        <v>948</v>
      </c>
      <c r="N81" s="377" t="s">
        <v>610</v>
      </c>
    </row>
    <row r="82" spans="1:14" ht="52.5" customHeight="1">
      <c r="A82" s="17">
        <v>7</v>
      </c>
      <c r="B82" s="18"/>
      <c r="C82" s="18"/>
      <c r="D82" s="18"/>
      <c r="E82" s="31" t="s">
        <v>605</v>
      </c>
      <c r="F82" s="28">
        <v>300</v>
      </c>
      <c r="G82" s="28">
        <v>300</v>
      </c>
      <c r="H82" s="28">
        <v>300</v>
      </c>
      <c r="I82" s="28">
        <v>0</v>
      </c>
      <c r="J82" s="28">
        <v>0</v>
      </c>
      <c r="K82" s="28">
        <v>0</v>
      </c>
      <c r="L82" s="28" t="s">
        <v>943</v>
      </c>
      <c r="N82" s="372" t="s">
        <v>356</v>
      </c>
    </row>
    <row r="83" spans="1:14" ht="44.25" customHeight="1">
      <c r="A83" s="17">
        <v>8</v>
      </c>
      <c r="E83" s="31" t="s">
        <v>977</v>
      </c>
      <c r="F83" s="28">
        <v>5500</v>
      </c>
      <c r="G83" s="28">
        <v>50</v>
      </c>
      <c r="H83" s="28">
        <v>50</v>
      </c>
      <c r="I83" s="28">
        <v>0</v>
      </c>
      <c r="J83" s="28">
        <v>0</v>
      </c>
      <c r="K83" s="28">
        <v>0</v>
      </c>
      <c r="L83" s="28" t="s">
        <v>982</v>
      </c>
      <c r="N83" s="372" t="s">
        <v>357</v>
      </c>
    </row>
    <row r="84" spans="1:14" ht="60" customHeight="1">
      <c r="A84" s="17">
        <v>9</v>
      </c>
      <c r="B84" s="18"/>
      <c r="C84" s="18"/>
      <c r="D84" s="18"/>
      <c r="E84" s="28" t="s">
        <v>627</v>
      </c>
      <c r="F84" s="28">
        <v>200</v>
      </c>
      <c r="G84" s="28">
        <v>200</v>
      </c>
      <c r="H84" s="28">
        <v>200</v>
      </c>
      <c r="I84" s="28">
        <v>0</v>
      </c>
      <c r="J84" s="28">
        <v>0</v>
      </c>
      <c r="K84" s="28">
        <v>0</v>
      </c>
      <c r="L84" s="28" t="s">
        <v>648</v>
      </c>
      <c r="N84" s="372" t="s">
        <v>611</v>
      </c>
    </row>
    <row r="85" spans="1:14" ht="54" customHeight="1">
      <c r="A85" s="17">
        <v>10</v>
      </c>
      <c r="B85" s="18"/>
      <c r="C85" s="18"/>
      <c r="D85" s="18"/>
      <c r="E85" s="31" t="s">
        <v>434</v>
      </c>
      <c r="F85" s="28">
        <v>300</v>
      </c>
      <c r="G85" s="28">
        <v>300</v>
      </c>
      <c r="H85" s="28">
        <v>300</v>
      </c>
      <c r="I85" s="28">
        <v>0</v>
      </c>
      <c r="J85" s="28">
        <v>0</v>
      </c>
      <c r="K85" s="28">
        <v>0</v>
      </c>
      <c r="L85" s="28" t="s">
        <v>648</v>
      </c>
      <c r="N85" s="372" t="s">
        <v>362</v>
      </c>
    </row>
    <row r="86" spans="1:14" ht="60.75" customHeight="1">
      <c r="A86" s="17">
        <v>11</v>
      </c>
      <c r="B86" s="18"/>
      <c r="C86" s="18"/>
      <c r="D86" s="18"/>
      <c r="E86" s="31" t="s">
        <v>12</v>
      </c>
      <c r="F86" s="28">
        <v>200</v>
      </c>
      <c r="G86" s="28">
        <v>200</v>
      </c>
      <c r="H86" s="28">
        <v>200</v>
      </c>
      <c r="I86" s="28">
        <v>0</v>
      </c>
      <c r="J86" s="28">
        <v>0</v>
      </c>
      <c r="K86" s="28">
        <v>0</v>
      </c>
      <c r="L86" s="28" t="s">
        <v>648</v>
      </c>
      <c r="M86" s="33"/>
      <c r="N86" s="372" t="s">
        <v>612</v>
      </c>
    </row>
    <row r="87" spans="1:14" ht="117.75" customHeight="1">
      <c r="A87" s="17">
        <v>12</v>
      </c>
      <c r="B87" s="18"/>
      <c r="C87" s="18"/>
      <c r="D87" s="18"/>
      <c r="E87" s="31" t="s">
        <v>271</v>
      </c>
      <c r="F87" s="28">
        <v>200</v>
      </c>
      <c r="G87" s="28">
        <v>200</v>
      </c>
      <c r="H87" s="28">
        <v>200</v>
      </c>
      <c r="I87" s="28">
        <v>0</v>
      </c>
      <c r="J87" s="28">
        <v>0</v>
      </c>
      <c r="K87" s="28">
        <v>0</v>
      </c>
      <c r="L87" s="28" t="s">
        <v>648</v>
      </c>
      <c r="N87" s="377" t="s">
        <v>613</v>
      </c>
    </row>
    <row r="88" spans="1:14" ht="72.75" customHeight="1">
      <c r="A88" s="17">
        <v>13</v>
      </c>
      <c r="B88" s="18"/>
      <c r="C88" s="18"/>
      <c r="D88" s="18"/>
      <c r="E88" s="31" t="s">
        <v>47</v>
      </c>
      <c r="F88" s="28">
        <v>1000</v>
      </c>
      <c r="G88" s="28">
        <v>1000</v>
      </c>
      <c r="H88" s="28">
        <v>1000</v>
      </c>
      <c r="I88" s="28">
        <v>0</v>
      </c>
      <c r="J88" s="28">
        <v>0</v>
      </c>
      <c r="K88" s="28">
        <v>0</v>
      </c>
      <c r="L88" s="28" t="s">
        <v>648</v>
      </c>
      <c r="M88" s="147"/>
      <c r="N88" s="372" t="s">
        <v>363</v>
      </c>
    </row>
    <row r="89" spans="1:14" ht="46.5" customHeight="1">
      <c r="A89" s="17">
        <v>14</v>
      </c>
      <c r="B89" s="18"/>
      <c r="C89" s="18"/>
      <c r="D89" s="18"/>
      <c r="E89" s="31" t="s">
        <v>790</v>
      </c>
      <c r="F89" s="28">
        <v>300</v>
      </c>
      <c r="G89" s="28">
        <v>300</v>
      </c>
      <c r="H89" s="28">
        <v>300</v>
      </c>
      <c r="I89" s="28">
        <v>0</v>
      </c>
      <c r="J89" s="28">
        <v>0</v>
      </c>
      <c r="K89" s="28">
        <v>0</v>
      </c>
      <c r="L89" s="28" t="s">
        <v>254</v>
      </c>
      <c r="M89" s="33"/>
      <c r="N89" s="372" t="s">
        <v>364</v>
      </c>
    </row>
    <row r="90" spans="1:14" ht="215.25" customHeight="1">
      <c r="A90" s="17">
        <v>15</v>
      </c>
      <c r="B90" s="18"/>
      <c r="C90" s="18"/>
      <c r="D90" s="18"/>
      <c r="E90" s="31" t="s">
        <v>445</v>
      </c>
      <c r="F90" s="28">
        <v>320</v>
      </c>
      <c r="G90" s="28">
        <v>160</v>
      </c>
      <c r="H90" s="28">
        <v>160</v>
      </c>
      <c r="I90" s="28">
        <v>0</v>
      </c>
      <c r="J90" s="28">
        <v>160</v>
      </c>
      <c r="K90" s="28">
        <v>0</v>
      </c>
      <c r="L90" s="28" t="s">
        <v>648</v>
      </c>
      <c r="M90" s="22" t="s">
        <v>635</v>
      </c>
      <c r="N90" s="377" t="s">
        <v>614</v>
      </c>
    </row>
    <row r="91" spans="1:14" ht="103.5" customHeight="1">
      <c r="A91" s="17">
        <v>16</v>
      </c>
      <c r="B91" s="18"/>
      <c r="C91" s="18"/>
      <c r="D91" s="18"/>
      <c r="E91" s="159" t="s">
        <v>88</v>
      </c>
      <c r="F91" s="28">
        <v>1000</v>
      </c>
      <c r="G91" s="184">
        <v>1000</v>
      </c>
      <c r="H91" s="184">
        <v>1000</v>
      </c>
      <c r="I91" s="116">
        <v>0</v>
      </c>
      <c r="J91" s="116">
        <v>0</v>
      </c>
      <c r="K91" s="28">
        <v>0</v>
      </c>
      <c r="L91" s="28" t="s">
        <v>430</v>
      </c>
      <c r="N91" s="377" t="s">
        <v>365</v>
      </c>
    </row>
    <row r="92" spans="1:14" ht="84.75" customHeight="1">
      <c r="A92" s="17">
        <v>17</v>
      </c>
      <c r="B92" s="18"/>
      <c r="C92" s="18"/>
      <c r="D92" s="18"/>
      <c r="E92" s="28" t="s">
        <v>208</v>
      </c>
      <c r="F92" s="116">
        <v>550</v>
      </c>
      <c r="G92" s="116">
        <v>550</v>
      </c>
      <c r="H92" s="116">
        <v>550</v>
      </c>
      <c r="I92" s="116">
        <v>0</v>
      </c>
      <c r="J92" s="116">
        <v>0</v>
      </c>
      <c r="K92" s="28">
        <v>0</v>
      </c>
      <c r="L92" s="28" t="s">
        <v>430</v>
      </c>
      <c r="M92" s="33"/>
      <c r="N92" s="372" t="s">
        <v>366</v>
      </c>
    </row>
    <row r="93" spans="1:14" ht="50.25" customHeight="1">
      <c r="A93" s="17">
        <v>18</v>
      </c>
      <c r="B93" s="18"/>
      <c r="C93" s="18"/>
      <c r="D93" s="18"/>
      <c r="E93" s="31" t="s">
        <v>240</v>
      </c>
      <c r="F93" s="28">
        <v>1000</v>
      </c>
      <c r="G93" s="116">
        <v>50</v>
      </c>
      <c r="H93" s="116">
        <v>50</v>
      </c>
      <c r="I93" s="28">
        <v>0</v>
      </c>
      <c r="J93" s="28">
        <v>950</v>
      </c>
      <c r="K93" s="28">
        <v>0</v>
      </c>
      <c r="L93" s="28" t="s">
        <v>436</v>
      </c>
      <c r="N93" s="372" t="s">
        <v>715</v>
      </c>
    </row>
    <row r="94" spans="1:17" s="82" customFormat="1" ht="64.5" customHeight="1">
      <c r="A94" s="17">
        <v>19</v>
      </c>
      <c r="B94" s="18"/>
      <c r="C94" s="18"/>
      <c r="D94" s="18"/>
      <c r="E94" s="31" t="s">
        <v>791</v>
      </c>
      <c r="F94" s="28">
        <v>1000</v>
      </c>
      <c r="G94" s="28">
        <v>1000</v>
      </c>
      <c r="H94" s="28">
        <v>1000</v>
      </c>
      <c r="I94" s="116">
        <v>0</v>
      </c>
      <c r="J94" s="116">
        <v>0</v>
      </c>
      <c r="K94" s="28">
        <v>0</v>
      </c>
      <c r="L94" s="28" t="s">
        <v>430</v>
      </c>
      <c r="M94" s="347" t="s">
        <v>51</v>
      </c>
      <c r="N94" s="378" t="s">
        <v>599</v>
      </c>
      <c r="O94" s="33"/>
      <c r="P94" s="33"/>
      <c r="Q94" s="33"/>
    </row>
    <row r="95" spans="1:17" s="82" customFormat="1" ht="54" customHeight="1">
      <c r="A95" s="17">
        <v>20</v>
      </c>
      <c r="B95" s="18"/>
      <c r="C95" s="18"/>
      <c r="D95" s="18"/>
      <c r="E95" s="31" t="s">
        <v>438</v>
      </c>
      <c r="F95" s="28">
        <v>1000</v>
      </c>
      <c r="G95" s="28">
        <v>1000</v>
      </c>
      <c r="H95" s="28">
        <v>1000</v>
      </c>
      <c r="I95" s="28">
        <v>0</v>
      </c>
      <c r="J95" s="28">
        <v>0</v>
      </c>
      <c r="K95" s="28">
        <v>0</v>
      </c>
      <c r="L95" s="28" t="s">
        <v>430</v>
      </c>
      <c r="M95" s="347" t="s">
        <v>51</v>
      </c>
      <c r="N95" s="378" t="s">
        <v>599</v>
      </c>
      <c r="O95" s="33"/>
      <c r="P95" s="33"/>
      <c r="Q95" s="33"/>
    </row>
    <row r="96" spans="1:14" ht="120" customHeight="1">
      <c r="A96" s="17">
        <v>21</v>
      </c>
      <c r="B96" s="18"/>
      <c r="C96" s="18"/>
      <c r="D96" s="18"/>
      <c r="E96" s="31" t="s">
        <v>156</v>
      </c>
      <c r="F96" s="28">
        <v>350</v>
      </c>
      <c r="G96" s="28">
        <v>350</v>
      </c>
      <c r="H96" s="28">
        <v>350</v>
      </c>
      <c r="I96" s="116">
        <v>0</v>
      </c>
      <c r="J96" s="116">
        <v>0</v>
      </c>
      <c r="K96" s="28">
        <v>0</v>
      </c>
      <c r="L96" s="28" t="s">
        <v>430</v>
      </c>
      <c r="M96" s="33"/>
      <c r="N96" s="377" t="s">
        <v>615</v>
      </c>
    </row>
    <row r="97" spans="1:14" ht="120" customHeight="1">
      <c r="A97" s="17">
        <v>22</v>
      </c>
      <c r="B97" s="18"/>
      <c r="C97" s="18"/>
      <c r="D97" s="18"/>
      <c r="E97" s="31" t="s">
        <v>209</v>
      </c>
      <c r="F97" s="28">
        <v>650</v>
      </c>
      <c r="G97" s="28">
        <v>650</v>
      </c>
      <c r="H97" s="28">
        <v>650</v>
      </c>
      <c r="I97" s="116">
        <v>325</v>
      </c>
      <c r="J97" s="116">
        <v>0</v>
      </c>
      <c r="K97" s="28">
        <v>0</v>
      </c>
      <c r="L97" s="28" t="s">
        <v>293</v>
      </c>
      <c r="M97" s="33" t="s">
        <v>52</v>
      </c>
      <c r="N97" s="377" t="s">
        <v>600</v>
      </c>
    </row>
    <row r="98" spans="1:14" ht="192" customHeight="1">
      <c r="A98" s="17">
        <v>23</v>
      </c>
      <c r="B98" s="18"/>
      <c r="C98" s="18"/>
      <c r="D98" s="18"/>
      <c r="E98" s="31" t="s">
        <v>130</v>
      </c>
      <c r="F98" s="28">
        <v>200</v>
      </c>
      <c r="G98" s="28">
        <v>200</v>
      </c>
      <c r="H98" s="28">
        <v>200</v>
      </c>
      <c r="I98" s="116">
        <v>0</v>
      </c>
      <c r="J98" s="116">
        <v>0</v>
      </c>
      <c r="K98" s="28">
        <v>0</v>
      </c>
      <c r="L98" s="28" t="s">
        <v>293</v>
      </c>
      <c r="M98" s="33"/>
      <c r="N98" s="377" t="s">
        <v>601</v>
      </c>
    </row>
    <row r="99" spans="1:14" ht="95.25" customHeight="1">
      <c r="A99" s="17">
        <v>24</v>
      </c>
      <c r="B99" s="18"/>
      <c r="C99" s="18"/>
      <c r="D99" s="18"/>
      <c r="E99" s="31" t="s">
        <v>757</v>
      </c>
      <c r="F99" s="28">
        <v>300</v>
      </c>
      <c r="G99" s="28">
        <v>300</v>
      </c>
      <c r="H99" s="28">
        <v>300</v>
      </c>
      <c r="I99" s="116">
        <v>150</v>
      </c>
      <c r="J99" s="116">
        <v>0</v>
      </c>
      <c r="K99" s="28">
        <v>0</v>
      </c>
      <c r="L99" s="28" t="s">
        <v>293</v>
      </c>
      <c r="M99" s="22" t="s">
        <v>52</v>
      </c>
      <c r="N99" s="372" t="s">
        <v>616</v>
      </c>
    </row>
    <row r="100" spans="1:14" ht="148.5" customHeight="1">
      <c r="A100" s="17">
        <v>25</v>
      </c>
      <c r="B100" s="18"/>
      <c r="C100" s="18"/>
      <c r="D100" s="18"/>
      <c r="E100" s="31" t="s">
        <v>499</v>
      </c>
      <c r="F100" s="28">
        <v>700</v>
      </c>
      <c r="G100" s="28">
        <v>700</v>
      </c>
      <c r="H100" s="28">
        <v>700</v>
      </c>
      <c r="I100" s="116">
        <v>0</v>
      </c>
      <c r="J100" s="116">
        <v>0</v>
      </c>
      <c r="K100" s="28">
        <v>0</v>
      </c>
      <c r="L100" s="28" t="s">
        <v>31</v>
      </c>
      <c r="N100" s="377" t="s">
        <v>995</v>
      </c>
    </row>
    <row r="101" spans="1:14" ht="105" customHeight="1">
      <c r="A101" s="17">
        <v>26</v>
      </c>
      <c r="B101" s="18"/>
      <c r="C101" s="18"/>
      <c r="D101" s="18"/>
      <c r="E101" s="31" t="s">
        <v>188</v>
      </c>
      <c r="F101" s="28">
        <v>900</v>
      </c>
      <c r="G101" s="28">
        <v>900</v>
      </c>
      <c r="H101" s="28">
        <v>900</v>
      </c>
      <c r="I101" s="28">
        <v>0</v>
      </c>
      <c r="J101" s="28">
        <v>0</v>
      </c>
      <c r="K101" s="28">
        <v>0</v>
      </c>
      <c r="L101" s="114" t="s">
        <v>106</v>
      </c>
      <c r="M101" s="331"/>
      <c r="N101" s="377" t="s">
        <v>617</v>
      </c>
    </row>
    <row r="102" spans="1:14" ht="45" customHeight="1">
      <c r="A102" s="17">
        <v>27</v>
      </c>
      <c r="B102" s="18"/>
      <c r="C102" s="18"/>
      <c r="D102" s="18"/>
      <c r="E102" s="31" t="s">
        <v>83</v>
      </c>
      <c r="F102" s="28">
        <v>600</v>
      </c>
      <c r="G102" s="28">
        <v>600</v>
      </c>
      <c r="H102" s="28">
        <v>600</v>
      </c>
      <c r="I102" s="28">
        <v>600</v>
      </c>
      <c r="J102" s="28">
        <v>0</v>
      </c>
      <c r="K102" s="28">
        <v>0</v>
      </c>
      <c r="L102" s="28" t="s">
        <v>424</v>
      </c>
      <c r="N102" s="372" t="s">
        <v>479</v>
      </c>
    </row>
    <row r="103" spans="1:14" ht="61.5" customHeight="1">
      <c r="A103" s="17">
        <v>28</v>
      </c>
      <c r="B103" s="18">
        <v>25615</v>
      </c>
      <c r="C103" s="18">
        <v>2212</v>
      </c>
      <c r="D103" s="31">
        <v>6121</v>
      </c>
      <c r="E103" s="28" t="s">
        <v>873</v>
      </c>
      <c r="F103" s="28">
        <v>300</v>
      </c>
      <c r="G103" s="28">
        <v>300</v>
      </c>
      <c r="H103" s="28">
        <v>300</v>
      </c>
      <c r="I103" s="28">
        <v>0</v>
      </c>
      <c r="J103" s="28">
        <v>0</v>
      </c>
      <c r="K103" s="28">
        <v>0</v>
      </c>
      <c r="L103" s="28" t="s">
        <v>978</v>
      </c>
      <c r="N103" s="372" t="s">
        <v>874</v>
      </c>
    </row>
    <row r="104" spans="1:14" ht="66.75" customHeight="1">
      <c r="A104" s="17">
        <v>29</v>
      </c>
      <c r="B104" s="18">
        <v>5678</v>
      </c>
      <c r="C104" s="18">
        <v>2219</v>
      </c>
      <c r="D104" s="31">
        <v>6121</v>
      </c>
      <c r="E104" s="28" t="s">
        <v>457</v>
      </c>
      <c r="F104" s="28">
        <v>300</v>
      </c>
      <c r="G104" s="28">
        <v>300</v>
      </c>
      <c r="H104" s="28">
        <v>300</v>
      </c>
      <c r="I104" s="28">
        <v>0</v>
      </c>
      <c r="J104" s="28">
        <v>0</v>
      </c>
      <c r="K104" s="28">
        <v>0</v>
      </c>
      <c r="L104" s="28" t="s">
        <v>978</v>
      </c>
      <c r="N104" s="372" t="s">
        <v>618</v>
      </c>
    </row>
    <row r="105" spans="1:14" ht="132" customHeight="1">
      <c r="A105" s="17">
        <v>30</v>
      </c>
      <c r="B105" s="18">
        <v>25456</v>
      </c>
      <c r="C105" s="18">
        <v>2219</v>
      </c>
      <c r="D105" s="31">
        <v>6121</v>
      </c>
      <c r="E105" s="28" t="s">
        <v>79</v>
      </c>
      <c r="F105" s="28">
        <v>200</v>
      </c>
      <c r="G105" s="28">
        <v>200</v>
      </c>
      <c r="H105" s="28">
        <v>200</v>
      </c>
      <c r="I105" s="28">
        <v>0</v>
      </c>
      <c r="J105" s="28">
        <v>0</v>
      </c>
      <c r="K105" s="28">
        <v>0</v>
      </c>
      <c r="L105" s="28" t="s">
        <v>978</v>
      </c>
      <c r="M105" s="226" t="s">
        <v>886</v>
      </c>
      <c r="N105" s="377" t="s">
        <v>480</v>
      </c>
    </row>
    <row r="106" spans="1:14" ht="72" customHeight="1">
      <c r="A106" s="17">
        <v>31</v>
      </c>
      <c r="B106" s="18">
        <v>25627</v>
      </c>
      <c r="C106" s="18">
        <v>2219</v>
      </c>
      <c r="D106" s="31">
        <v>6121</v>
      </c>
      <c r="E106" s="28" t="s">
        <v>905</v>
      </c>
      <c r="F106" s="28">
        <v>600</v>
      </c>
      <c r="G106" s="28">
        <v>50</v>
      </c>
      <c r="H106" s="28">
        <v>50</v>
      </c>
      <c r="I106" s="28">
        <v>0</v>
      </c>
      <c r="J106" s="28">
        <v>0</v>
      </c>
      <c r="K106" s="28">
        <v>0</v>
      </c>
      <c r="L106" s="28" t="s">
        <v>978</v>
      </c>
      <c r="M106" s="168" t="s">
        <v>175</v>
      </c>
      <c r="N106" s="372" t="s">
        <v>619</v>
      </c>
    </row>
    <row r="107" spans="1:14" ht="36.75" customHeight="1">
      <c r="A107" s="17">
        <v>32</v>
      </c>
      <c r="B107" s="18">
        <v>25458</v>
      </c>
      <c r="C107" s="18">
        <v>2219</v>
      </c>
      <c r="D107" s="31">
        <v>6121</v>
      </c>
      <c r="E107" s="28" t="s">
        <v>767</v>
      </c>
      <c r="F107" s="28">
        <v>150</v>
      </c>
      <c r="G107" s="28">
        <v>50</v>
      </c>
      <c r="H107" s="28">
        <v>50</v>
      </c>
      <c r="I107" s="28">
        <v>0</v>
      </c>
      <c r="J107" s="28">
        <v>0</v>
      </c>
      <c r="K107" s="28">
        <v>0</v>
      </c>
      <c r="L107" s="28" t="s">
        <v>978</v>
      </c>
      <c r="N107" s="372" t="s">
        <v>620</v>
      </c>
    </row>
    <row r="108" spans="1:14" ht="41.25" customHeight="1">
      <c r="A108" s="17">
        <v>33</v>
      </c>
      <c r="B108" s="18">
        <v>25626</v>
      </c>
      <c r="C108" s="18">
        <v>2219</v>
      </c>
      <c r="D108" s="31">
        <v>6121</v>
      </c>
      <c r="E108" s="28" t="s">
        <v>906</v>
      </c>
      <c r="F108" s="28">
        <v>500</v>
      </c>
      <c r="G108" s="28">
        <v>50</v>
      </c>
      <c r="H108" s="28">
        <v>50</v>
      </c>
      <c r="I108" s="28">
        <v>0</v>
      </c>
      <c r="J108" s="28">
        <v>0</v>
      </c>
      <c r="K108" s="28">
        <v>0</v>
      </c>
      <c r="L108" s="28" t="s">
        <v>978</v>
      </c>
      <c r="M108" s="1"/>
      <c r="N108" s="372" t="s">
        <v>92</v>
      </c>
    </row>
    <row r="109" spans="1:14" ht="66.75" customHeight="1">
      <c r="A109" s="17">
        <v>34</v>
      </c>
      <c r="B109" s="18">
        <v>25326</v>
      </c>
      <c r="C109" s="18">
        <v>2212</v>
      </c>
      <c r="D109" s="31">
        <v>6121</v>
      </c>
      <c r="E109" s="28" t="s">
        <v>153</v>
      </c>
      <c r="F109" s="28">
        <v>200</v>
      </c>
      <c r="G109" s="28">
        <v>200</v>
      </c>
      <c r="H109" s="28">
        <v>200</v>
      </c>
      <c r="I109" s="28">
        <v>0</v>
      </c>
      <c r="J109" s="28">
        <v>0</v>
      </c>
      <c r="K109" s="28">
        <v>0</v>
      </c>
      <c r="L109" s="28" t="s">
        <v>978</v>
      </c>
      <c r="M109" s="151"/>
      <c r="N109" s="372" t="s">
        <v>481</v>
      </c>
    </row>
    <row r="110" spans="1:14" ht="131.25" customHeight="1">
      <c r="A110" s="17">
        <v>35</v>
      </c>
      <c r="B110" s="18">
        <v>25734</v>
      </c>
      <c r="C110" s="18">
        <v>2219</v>
      </c>
      <c r="D110" s="31">
        <v>6121</v>
      </c>
      <c r="E110" s="28" t="s">
        <v>447</v>
      </c>
      <c r="F110" s="28">
        <v>593</v>
      </c>
      <c r="G110" s="28">
        <v>50</v>
      </c>
      <c r="H110" s="28">
        <v>50</v>
      </c>
      <c r="I110" s="28">
        <v>0</v>
      </c>
      <c r="J110" s="28">
        <v>543</v>
      </c>
      <c r="K110" s="28">
        <v>0</v>
      </c>
      <c r="L110" s="28" t="s">
        <v>978</v>
      </c>
      <c r="M110" s="368"/>
      <c r="N110" s="377" t="s">
        <v>93</v>
      </c>
    </row>
    <row r="111" spans="1:14" ht="96.75" customHeight="1">
      <c r="A111" s="17">
        <v>36</v>
      </c>
      <c r="B111" s="18">
        <v>25735</v>
      </c>
      <c r="C111" s="18">
        <v>2219</v>
      </c>
      <c r="D111" s="31">
        <v>6121</v>
      </c>
      <c r="E111" s="28" t="s">
        <v>222</v>
      </c>
      <c r="F111" s="28">
        <v>500</v>
      </c>
      <c r="G111" s="28">
        <v>50</v>
      </c>
      <c r="H111" s="28">
        <v>50</v>
      </c>
      <c r="I111" s="28">
        <v>0</v>
      </c>
      <c r="J111" s="28">
        <v>0</v>
      </c>
      <c r="K111" s="28">
        <v>0</v>
      </c>
      <c r="L111" s="28" t="s">
        <v>978</v>
      </c>
      <c r="N111" s="372" t="s">
        <v>139</v>
      </c>
    </row>
    <row r="112" spans="1:17" s="82" customFormat="1" ht="35.25" customHeight="1">
      <c r="A112" s="17">
        <v>37</v>
      </c>
      <c r="B112" s="53"/>
      <c r="C112" s="54"/>
      <c r="D112" s="54"/>
      <c r="E112" s="31" t="s">
        <v>648</v>
      </c>
      <c r="F112" s="28">
        <v>6500</v>
      </c>
      <c r="G112" s="28">
        <v>6500</v>
      </c>
      <c r="H112" s="28">
        <v>6500</v>
      </c>
      <c r="I112" s="28">
        <v>0</v>
      </c>
      <c r="J112" s="28">
        <v>0</v>
      </c>
      <c r="K112" s="28">
        <v>0</v>
      </c>
      <c r="L112" s="28" t="s">
        <v>648</v>
      </c>
      <c r="M112" s="33" t="s">
        <v>53</v>
      </c>
      <c r="N112" s="378" t="s">
        <v>94</v>
      </c>
      <c r="O112" s="33"/>
      <c r="P112" s="33"/>
      <c r="Q112" s="33"/>
    </row>
    <row r="113" spans="1:14" ht="56.25" customHeight="1">
      <c r="A113" s="17">
        <v>38</v>
      </c>
      <c r="B113" s="44">
        <v>5291</v>
      </c>
      <c r="C113" s="44">
        <v>2219</v>
      </c>
      <c r="D113" s="47">
        <v>6121</v>
      </c>
      <c r="E113" s="28" t="s">
        <v>770</v>
      </c>
      <c r="F113" s="28">
        <v>250</v>
      </c>
      <c r="G113" s="28">
        <v>250</v>
      </c>
      <c r="H113" s="28">
        <v>250</v>
      </c>
      <c r="I113" s="28">
        <v>0</v>
      </c>
      <c r="J113" s="28">
        <v>0</v>
      </c>
      <c r="K113" s="28">
        <v>0</v>
      </c>
      <c r="L113" s="28" t="s">
        <v>978</v>
      </c>
      <c r="M113" s="1"/>
      <c r="N113" s="373" t="s">
        <v>140</v>
      </c>
    </row>
    <row r="114" spans="1:14" ht="64.5" customHeight="1" thickBot="1">
      <c r="A114" s="17">
        <v>39</v>
      </c>
      <c r="B114" s="337"/>
      <c r="C114" s="337"/>
      <c r="D114" s="338"/>
      <c r="E114" s="28" t="s">
        <v>949</v>
      </c>
      <c r="F114" s="28">
        <v>70</v>
      </c>
      <c r="G114" s="28">
        <v>70</v>
      </c>
      <c r="H114" s="28">
        <v>70</v>
      </c>
      <c r="I114" s="28">
        <v>0</v>
      </c>
      <c r="J114" s="28">
        <v>0</v>
      </c>
      <c r="K114" s="28">
        <v>0</v>
      </c>
      <c r="L114" s="28" t="s">
        <v>430</v>
      </c>
      <c r="M114" s="1"/>
      <c r="N114" s="373" t="s">
        <v>141</v>
      </c>
    </row>
    <row r="115" spans="1:14" ht="76.5" customHeight="1" thickBot="1">
      <c r="A115" s="17">
        <v>40</v>
      </c>
      <c r="B115" s="337"/>
      <c r="C115" s="337"/>
      <c r="D115" s="338"/>
      <c r="E115" s="31" t="s">
        <v>535</v>
      </c>
      <c r="F115" s="28">
        <v>145</v>
      </c>
      <c r="G115" s="28">
        <v>145</v>
      </c>
      <c r="H115" s="28">
        <v>145</v>
      </c>
      <c r="I115" s="28">
        <v>0</v>
      </c>
      <c r="J115" s="28">
        <v>0</v>
      </c>
      <c r="K115" s="28">
        <v>0</v>
      </c>
      <c r="L115" s="28" t="s">
        <v>430</v>
      </c>
      <c r="M115" s="369"/>
      <c r="N115" s="377" t="s">
        <v>95</v>
      </c>
    </row>
    <row r="116" spans="1:14" ht="113.25" customHeight="1">
      <c r="A116" s="17">
        <v>41</v>
      </c>
      <c r="B116" s="337"/>
      <c r="C116" s="337"/>
      <c r="D116" s="338"/>
      <c r="E116" s="31" t="s">
        <v>537</v>
      </c>
      <c r="F116" s="28">
        <v>55</v>
      </c>
      <c r="G116" s="28">
        <v>55</v>
      </c>
      <c r="H116" s="28">
        <v>55</v>
      </c>
      <c r="I116" s="28">
        <v>0</v>
      </c>
      <c r="J116" s="28">
        <v>0</v>
      </c>
      <c r="K116" s="28">
        <v>0</v>
      </c>
      <c r="L116" s="28" t="s">
        <v>430</v>
      </c>
      <c r="N116" s="377" t="s">
        <v>716</v>
      </c>
    </row>
    <row r="117" spans="1:14" ht="79.5" customHeight="1">
      <c r="A117" s="17">
        <v>42</v>
      </c>
      <c r="B117" s="337"/>
      <c r="C117" s="337"/>
      <c r="D117" s="338"/>
      <c r="E117" s="31" t="s">
        <v>536</v>
      </c>
      <c r="F117" s="28">
        <v>90</v>
      </c>
      <c r="G117" s="28">
        <v>90</v>
      </c>
      <c r="H117" s="28">
        <v>90</v>
      </c>
      <c r="I117" s="28">
        <v>0</v>
      </c>
      <c r="J117" s="28">
        <v>0</v>
      </c>
      <c r="K117" s="28">
        <v>0</v>
      </c>
      <c r="L117" s="28" t="s">
        <v>430</v>
      </c>
      <c r="N117" s="377" t="s">
        <v>717</v>
      </c>
    </row>
    <row r="118" spans="1:17" s="82" customFormat="1" ht="48" customHeight="1">
      <c r="A118" s="17">
        <v>43</v>
      </c>
      <c r="B118" s="337"/>
      <c r="C118" s="337"/>
      <c r="D118" s="338"/>
      <c r="E118" s="31" t="s">
        <v>50</v>
      </c>
      <c r="F118" s="28">
        <v>2500</v>
      </c>
      <c r="G118" s="28">
        <v>500</v>
      </c>
      <c r="H118" s="28">
        <v>500</v>
      </c>
      <c r="I118" s="28">
        <v>0</v>
      </c>
      <c r="J118" s="28">
        <v>2000</v>
      </c>
      <c r="K118" s="28">
        <v>0</v>
      </c>
      <c r="L118" s="28"/>
      <c r="M118" s="347" t="s">
        <v>557</v>
      </c>
      <c r="N118" s="378" t="s">
        <v>779</v>
      </c>
      <c r="O118" s="33"/>
      <c r="P118" s="33"/>
      <c r="Q118" s="33"/>
    </row>
    <row r="119" spans="1:17" s="4" customFormat="1" ht="47.25">
      <c r="A119" s="17">
        <v>44</v>
      </c>
      <c r="B119" s="66"/>
      <c r="C119" s="67"/>
      <c r="D119" s="69"/>
      <c r="E119" s="31" t="s">
        <v>764</v>
      </c>
      <c r="F119" s="28">
        <v>30</v>
      </c>
      <c r="G119" s="28">
        <v>30</v>
      </c>
      <c r="H119" s="28">
        <v>30</v>
      </c>
      <c r="I119" s="28">
        <v>0</v>
      </c>
      <c r="J119" s="28">
        <v>0</v>
      </c>
      <c r="K119" s="28">
        <v>0</v>
      </c>
      <c r="L119" s="61"/>
      <c r="N119" s="372" t="s">
        <v>718</v>
      </c>
      <c r="O119" s="34"/>
      <c r="P119" s="34"/>
      <c r="Q119" s="34"/>
    </row>
    <row r="120" spans="1:17" s="4" customFormat="1" ht="31.5">
      <c r="A120" s="364">
        <v>45</v>
      </c>
      <c r="B120" s="66"/>
      <c r="C120" s="67"/>
      <c r="D120" s="69"/>
      <c r="E120" s="212" t="s">
        <v>419</v>
      </c>
      <c r="F120" s="122">
        <v>500</v>
      </c>
      <c r="G120" s="122">
        <v>500</v>
      </c>
      <c r="H120" s="122">
        <v>500</v>
      </c>
      <c r="I120" s="122">
        <v>0</v>
      </c>
      <c r="J120" s="122">
        <v>0</v>
      </c>
      <c r="K120" s="122">
        <v>0</v>
      </c>
      <c r="L120" s="122"/>
      <c r="N120" s="372" t="s">
        <v>780</v>
      </c>
      <c r="O120" s="34"/>
      <c r="P120" s="34"/>
      <c r="Q120" s="34"/>
    </row>
    <row r="121" spans="1:17" s="4" customFormat="1" ht="31.5">
      <c r="A121" s="17">
        <v>46</v>
      </c>
      <c r="B121" s="253"/>
      <c r="C121" s="54"/>
      <c r="D121" s="61"/>
      <c r="E121" s="31" t="s">
        <v>177</v>
      </c>
      <c r="F121" s="28">
        <v>150</v>
      </c>
      <c r="G121" s="28">
        <v>150</v>
      </c>
      <c r="H121" s="28">
        <v>150</v>
      </c>
      <c r="I121" s="28">
        <v>0</v>
      </c>
      <c r="J121" s="28">
        <v>0</v>
      </c>
      <c r="K121" s="28">
        <v>0</v>
      </c>
      <c r="L121" s="61" t="s">
        <v>781</v>
      </c>
      <c r="N121" s="372" t="s">
        <v>781</v>
      </c>
      <c r="O121" s="34"/>
      <c r="P121" s="34"/>
      <c r="Q121" s="34"/>
    </row>
    <row r="122" spans="1:17" s="4" customFormat="1" ht="31.5">
      <c r="A122" s="364">
        <v>47</v>
      </c>
      <c r="B122" s="253"/>
      <c r="C122" s="54"/>
      <c r="D122" s="61"/>
      <c r="E122" s="31" t="s">
        <v>178</v>
      </c>
      <c r="F122" s="28">
        <v>150</v>
      </c>
      <c r="G122" s="28">
        <v>150</v>
      </c>
      <c r="H122" s="28">
        <v>150</v>
      </c>
      <c r="I122" s="28">
        <v>0</v>
      </c>
      <c r="J122" s="28">
        <v>0</v>
      </c>
      <c r="K122" s="28">
        <v>0</v>
      </c>
      <c r="L122" s="61" t="s">
        <v>781</v>
      </c>
      <c r="N122" s="372" t="s">
        <v>781</v>
      </c>
      <c r="O122" s="34"/>
      <c r="P122" s="34"/>
      <c r="Q122" s="34"/>
    </row>
    <row r="123" spans="1:17" s="4" customFormat="1" ht="49.5" customHeight="1">
      <c r="A123" s="17">
        <v>48</v>
      </c>
      <c r="B123" s="253"/>
      <c r="C123" s="54"/>
      <c r="D123" s="61"/>
      <c r="E123" s="31" t="s">
        <v>179</v>
      </c>
      <c r="F123" s="28">
        <v>134</v>
      </c>
      <c r="G123" s="28">
        <v>134</v>
      </c>
      <c r="H123" s="28">
        <v>134</v>
      </c>
      <c r="I123" s="28">
        <v>0</v>
      </c>
      <c r="J123" s="28">
        <v>0</v>
      </c>
      <c r="K123" s="28">
        <v>0</v>
      </c>
      <c r="L123" s="61" t="s">
        <v>180</v>
      </c>
      <c r="N123" s="372" t="s">
        <v>180</v>
      </c>
      <c r="O123" s="34"/>
      <c r="P123" s="34"/>
      <c r="Q123" s="34"/>
    </row>
    <row r="124" spans="1:17" s="4" customFormat="1" ht="49.5" customHeight="1">
      <c r="A124" s="17">
        <v>49</v>
      </c>
      <c r="B124" s="66"/>
      <c r="C124" s="67"/>
      <c r="D124" s="69"/>
      <c r="E124" s="31" t="s">
        <v>1013</v>
      </c>
      <c r="F124" s="28">
        <v>8900</v>
      </c>
      <c r="G124" s="28">
        <v>250</v>
      </c>
      <c r="H124" s="28">
        <v>250</v>
      </c>
      <c r="I124" s="28">
        <v>0</v>
      </c>
      <c r="J124" s="28">
        <v>0</v>
      </c>
      <c r="K124" s="28">
        <v>0</v>
      </c>
      <c r="L124" s="28"/>
      <c r="M124" s="399"/>
      <c r="N124" s="28" t="s">
        <v>1014</v>
      </c>
      <c r="O124" s="34"/>
      <c r="P124" s="34"/>
      <c r="Q124" s="34"/>
    </row>
    <row r="125" spans="1:17" s="4" customFormat="1" ht="16.5" thickBot="1">
      <c r="A125" s="55"/>
      <c r="B125" s="66"/>
      <c r="C125" s="67"/>
      <c r="D125" s="67"/>
      <c r="E125" s="365" t="s">
        <v>964</v>
      </c>
      <c r="F125" s="43"/>
      <c r="G125" s="343">
        <f>SUM(G76:G124)</f>
        <v>21044</v>
      </c>
      <c r="H125" s="343">
        <f>SUM(H76:H124)</f>
        <v>21044</v>
      </c>
      <c r="I125" s="343">
        <f>SUM(I76:I124)</f>
        <v>1075</v>
      </c>
      <c r="J125" s="343">
        <f>SUM(J76:J124)</f>
        <v>4103</v>
      </c>
      <c r="K125" s="343">
        <f>SUM(K76:K124)</f>
        <v>0</v>
      </c>
      <c r="L125" s="343">
        <f>SUM(L76:L123)</f>
        <v>0</v>
      </c>
      <c r="M125" s="34"/>
      <c r="N125" s="379"/>
      <c r="O125" s="34"/>
      <c r="P125" s="34"/>
      <c r="Q125" s="34"/>
    </row>
    <row r="126" spans="1:17" s="4" customFormat="1" ht="16.5" thickBot="1">
      <c r="A126" s="55"/>
      <c r="B126" s="66"/>
      <c r="C126" s="67"/>
      <c r="D126" s="67"/>
      <c r="E126" s="5"/>
      <c r="F126" s="43"/>
      <c r="G126" s="43"/>
      <c r="H126" s="43"/>
      <c r="I126" s="43"/>
      <c r="J126" s="43"/>
      <c r="K126" s="43"/>
      <c r="L126" s="43"/>
      <c r="M126" s="34"/>
      <c r="N126" s="379"/>
      <c r="O126" s="34"/>
      <c r="P126" s="34"/>
      <c r="Q126" s="34"/>
    </row>
    <row r="127" spans="1:17" s="4" customFormat="1" ht="20.25" customHeight="1" thickBot="1">
      <c r="A127" s="55"/>
      <c r="B127" s="66"/>
      <c r="C127" s="67"/>
      <c r="D127" s="67"/>
      <c r="E127" s="204" t="s">
        <v>965</v>
      </c>
      <c r="F127" s="43"/>
      <c r="G127" s="234">
        <f>G125+G72</f>
        <v>204246</v>
      </c>
      <c r="H127" s="234">
        <f>H125+H72</f>
        <v>204246</v>
      </c>
      <c r="I127" s="234">
        <f>I125+I72+I71</f>
        <v>20095</v>
      </c>
      <c r="J127" s="234">
        <f>J125+J72+J71</f>
        <v>15003</v>
      </c>
      <c r="K127" s="236">
        <f>K125+K72+K71</f>
        <v>81142</v>
      </c>
      <c r="L127" s="43"/>
      <c r="M127" s="34"/>
      <c r="N127" s="379"/>
      <c r="O127" s="34"/>
      <c r="P127" s="34"/>
      <c r="Q127" s="34"/>
    </row>
    <row r="128" spans="1:17" s="4" customFormat="1" ht="16.5" customHeight="1">
      <c r="A128" s="55"/>
      <c r="B128" s="66"/>
      <c r="C128" s="67"/>
      <c r="D128" s="67"/>
      <c r="E128" s="5"/>
      <c r="F128" s="43"/>
      <c r="G128" s="43"/>
      <c r="H128" s="43"/>
      <c r="I128" s="43"/>
      <c r="J128" s="43"/>
      <c r="K128" s="43"/>
      <c r="L128" s="43"/>
      <c r="M128" s="34"/>
      <c r="N128" s="379"/>
      <c r="O128" s="34"/>
      <c r="P128" s="34"/>
      <c r="Q128" s="34"/>
    </row>
    <row r="129" spans="1:17" s="4" customFormat="1" ht="18.75" customHeight="1">
      <c r="A129" s="55"/>
      <c r="B129" s="66"/>
      <c r="C129" s="67"/>
      <c r="D129" s="67"/>
      <c r="E129" s="5"/>
      <c r="F129" s="43"/>
      <c r="G129" s="43"/>
      <c r="H129" s="43"/>
      <c r="I129" s="43"/>
      <c r="J129" s="43"/>
      <c r="K129" s="43"/>
      <c r="L129" s="43"/>
      <c r="M129" s="34"/>
      <c r="N129" s="379"/>
      <c r="O129" s="34"/>
      <c r="P129" s="34"/>
      <c r="Q129" s="34"/>
    </row>
    <row r="130" spans="1:17" s="4" customFormat="1" ht="15.75">
      <c r="A130" s="55"/>
      <c r="B130" s="66"/>
      <c r="C130" s="67"/>
      <c r="D130" s="67"/>
      <c r="E130" s="5"/>
      <c r="F130" s="43"/>
      <c r="G130" s="43"/>
      <c r="H130" s="43"/>
      <c r="I130" s="43"/>
      <c r="J130" s="43"/>
      <c r="K130" s="43"/>
      <c r="L130" s="43"/>
      <c r="M130" s="34"/>
      <c r="N130" s="379"/>
      <c r="O130" s="34"/>
      <c r="P130" s="34"/>
      <c r="Q130" s="34"/>
    </row>
    <row r="131" spans="1:17" s="4" customFormat="1" ht="31.5">
      <c r="A131" s="55" t="s">
        <v>966</v>
      </c>
      <c r="B131" s="32"/>
      <c r="C131" s="56"/>
      <c r="D131" s="56"/>
      <c r="E131" s="224" t="s">
        <v>212</v>
      </c>
      <c r="F131" s="208"/>
      <c r="G131" s="208"/>
      <c r="H131" s="208"/>
      <c r="I131" s="209"/>
      <c r="J131" s="43"/>
      <c r="K131" s="43"/>
      <c r="L131" s="43"/>
      <c r="M131" s="34"/>
      <c r="N131" s="379"/>
      <c r="O131" s="34"/>
      <c r="P131" s="34"/>
      <c r="Q131" s="34"/>
    </row>
    <row r="132" spans="1:17" s="4" customFormat="1" ht="140.25" customHeight="1">
      <c r="A132" s="17">
        <v>1</v>
      </c>
      <c r="B132" s="18">
        <v>4769</v>
      </c>
      <c r="C132" s="52">
        <v>2212</v>
      </c>
      <c r="D132" s="52">
        <v>6121</v>
      </c>
      <c r="E132" s="31" t="s">
        <v>408</v>
      </c>
      <c r="F132" s="28">
        <v>11600</v>
      </c>
      <c r="G132" s="28">
        <v>11600</v>
      </c>
      <c r="H132" s="28">
        <v>11600</v>
      </c>
      <c r="I132" s="28">
        <v>8400</v>
      </c>
      <c r="J132" s="28">
        <v>0</v>
      </c>
      <c r="K132" s="28">
        <v>0</v>
      </c>
      <c r="L132" s="31" t="s">
        <v>522</v>
      </c>
      <c r="M132" s="325" t="s">
        <v>433</v>
      </c>
      <c r="N132" s="377" t="s">
        <v>1007</v>
      </c>
      <c r="O132" s="34"/>
      <c r="P132" s="34"/>
      <c r="Q132" s="34"/>
    </row>
    <row r="133" spans="1:17" s="6" customFormat="1" ht="31.5">
      <c r="A133" s="290">
        <v>2</v>
      </c>
      <c r="B133" s="156"/>
      <c r="C133" s="157"/>
      <c r="D133" s="157"/>
      <c r="E133" s="173" t="s">
        <v>124</v>
      </c>
      <c r="F133" s="116">
        <v>3500</v>
      </c>
      <c r="G133" s="28">
        <v>50</v>
      </c>
      <c r="H133" s="28">
        <v>50</v>
      </c>
      <c r="I133" s="28">
        <v>0</v>
      </c>
      <c r="J133" s="28">
        <v>3450</v>
      </c>
      <c r="K133" s="28">
        <v>0</v>
      </c>
      <c r="L133" s="116" t="s">
        <v>466</v>
      </c>
      <c r="M133" s="346"/>
      <c r="N133" s="378" t="s">
        <v>513</v>
      </c>
      <c r="O133" s="37"/>
      <c r="P133" s="37"/>
      <c r="Q133" s="37"/>
    </row>
    <row r="134" spans="1:17" s="4" customFormat="1" ht="45" customHeight="1">
      <c r="A134" s="17">
        <v>3</v>
      </c>
      <c r="B134" s="18"/>
      <c r="C134" s="52"/>
      <c r="D134" s="52"/>
      <c r="E134" s="31" t="s">
        <v>641</v>
      </c>
      <c r="F134" s="28">
        <v>1000</v>
      </c>
      <c r="G134" s="28">
        <v>1000</v>
      </c>
      <c r="H134" s="28">
        <v>1000</v>
      </c>
      <c r="I134" s="28">
        <v>0</v>
      </c>
      <c r="J134" s="28">
        <v>0</v>
      </c>
      <c r="K134" s="28">
        <v>0</v>
      </c>
      <c r="L134" s="28" t="s">
        <v>257</v>
      </c>
      <c r="N134" s="372" t="s">
        <v>719</v>
      </c>
      <c r="O134" s="34"/>
      <c r="P134" s="34"/>
      <c r="Q134" s="34"/>
    </row>
    <row r="135" spans="1:17" s="4" customFormat="1" ht="26.25" customHeight="1">
      <c r="A135" s="290">
        <v>4</v>
      </c>
      <c r="B135" s="18"/>
      <c r="C135" s="52"/>
      <c r="D135" s="52"/>
      <c r="E135" s="31" t="s">
        <v>314</v>
      </c>
      <c r="F135" s="28">
        <v>1000</v>
      </c>
      <c r="G135" s="28">
        <v>1000</v>
      </c>
      <c r="H135" s="28">
        <v>1000</v>
      </c>
      <c r="I135" s="28">
        <v>0</v>
      </c>
      <c r="J135" s="28">
        <v>0</v>
      </c>
      <c r="K135" s="28">
        <v>0</v>
      </c>
      <c r="L135" s="28" t="s">
        <v>257</v>
      </c>
      <c r="N135" s="372" t="s">
        <v>720</v>
      </c>
      <c r="O135" s="34"/>
      <c r="P135" s="34"/>
      <c r="Q135" s="34"/>
    </row>
    <row r="136" spans="1:17" s="4" customFormat="1" ht="31.5">
      <c r="A136" s="17">
        <v>5</v>
      </c>
      <c r="B136" s="18"/>
      <c r="C136" s="52"/>
      <c r="D136" s="52"/>
      <c r="E136" s="31" t="s">
        <v>241</v>
      </c>
      <c r="F136" s="28">
        <v>1400</v>
      </c>
      <c r="G136" s="28">
        <v>1400</v>
      </c>
      <c r="H136" s="28">
        <v>1400</v>
      </c>
      <c r="I136" s="28">
        <v>0</v>
      </c>
      <c r="J136" s="28">
        <v>0</v>
      </c>
      <c r="K136" s="28">
        <v>0</v>
      </c>
      <c r="L136" s="28" t="s">
        <v>257</v>
      </c>
      <c r="M136" s="342"/>
      <c r="N136" s="372" t="s">
        <v>721</v>
      </c>
      <c r="O136" s="34"/>
      <c r="P136" s="34"/>
      <c r="Q136" s="34"/>
    </row>
    <row r="137" spans="1:17" s="6" customFormat="1" ht="15.75">
      <c r="A137" s="290">
        <v>6</v>
      </c>
      <c r="B137" s="18"/>
      <c r="C137" s="52"/>
      <c r="D137" s="52"/>
      <c r="E137" s="31" t="s">
        <v>110</v>
      </c>
      <c r="F137" s="28">
        <v>2000</v>
      </c>
      <c r="G137" s="28">
        <v>500</v>
      </c>
      <c r="H137" s="28">
        <v>500</v>
      </c>
      <c r="I137" s="28">
        <v>0</v>
      </c>
      <c r="J137" s="28">
        <v>1500</v>
      </c>
      <c r="K137" s="28">
        <v>0</v>
      </c>
      <c r="L137" s="28" t="s">
        <v>257</v>
      </c>
      <c r="M137" s="345"/>
      <c r="N137" s="378" t="s">
        <v>1016</v>
      </c>
      <c r="O137" s="37"/>
      <c r="P137" s="37"/>
      <c r="Q137" s="37"/>
    </row>
    <row r="138" spans="1:17" s="6" customFormat="1" ht="36" customHeight="1">
      <c r="A138" s="290">
        <v>7</v>
      </c>
      <c r="B138" s="18"/>
      <c r="C138" s="52"/>
      <c r="D138" s="52"/>
      <c r="E138" s="31" t="s">
        <v>24</v>
      </c>
      <c r="F138" s="28">
        <v>5000</v>
      </c>
      <c r="G138" s="28">
        <v>5000</v>
      </c>
      <c r="H138" s="28">
        <v>5000</v>
      </c>
      <c r="I138" s="28">
        <v>0</v>
      </c>
      <c r="J138" s="28">
        <v>0</v>
      </c>
      <c r="K138" s="28"/>
      <c r="L138" s="31" t="s">
        <v>25</v>
      </c>
      <c r="M138" s="22"/>
      <c r="N138" s="372" t="s">
        <v>1015</v>
      </c>
      <c r="O138" s="37"/>
      <c r="P138" s="37"/>
      <c r="Q138" s="37"/>
    </row>
    <row r="139" spans="1:17" s="4" customFormat="1" ht="144.75" customHeight="1">
      <c r="A139" s="17">
        <v>8</v>
      </c>
      <c r="B139" s="18"/>
      <c r="C139" s="52"/>
      <c r="D139" s="52"/>
      <c r="E139" s="31" t="s">
        <v>977</v>
      </c>
      <c r="F139" s="28">
        <v>5500</v>
      </c>
      <c r="G139" s="28">
        <v>5500</v>
      </c>
      <c r="H139" s="28">
        <v>5500</v>
      </c>
      <c r="I139" s="28">
        <v>0</v>
      </c>
      <c r="J139" s="28">
        <v>0</v>
      </c>
      <c r="K139" s="28">
        <v>0</v>
      </c>
      <c r="L139" s="28" t="s">
        <v>982</v>
      </c>
      <c r="M139" s="37"/>
      <c r="N139" s="377" t="s">
        <v>431</v>
      </c>
      <c r="O139" s="34"/>
      <c r="P139" s="34"/>
      <c r="Q139" s="34"/>
    </row>
    <row r="140" spans="1:17" s="4" customFormat="1" ht="42" customHeight="1">
      <c r="A140" s="290">
        <v>9</v>
      </c>
      <c r="B140" s="18"/>
      <c r="C140" s="52"/>
      <c r="D140" s="52"/>
      <c r="E140" s="31" t="s">
        <v>605</v>
      </c>
      <c r="F140" s="28">
        <v>3000</v>
      </c>
      <c r="G140" s="28">
        <v>3000</v>
      </c>
      <c r="H140" s="28">
        <v>3000</v>
      </c>
      <c r="I140" s="28">
        <v>0</v>
      </c>
      <c r="J140" s="28">
        <v>0</v>
      </c>
      <c r="K140" s="28">
        <v>0</v>
      </c>
      <c r="L140" s="28" t="s">
        <v>943</v>
      </c>
      <c r="M140" s="37"/>
      <c r="N140" s="372" t="s">
        <v>432</v>
      </c>
      <c r="O140" s="34"/>
      <c r="P140" s="34"/>
      <c r="Q140" s="34"/>
    </row>
    <row r="141" spans="1:17" s="4" customFormat="1" ht="33" customHeight="1">
      <c r="A141" s="290">
        <v>10</v>
      </c>
      <c r="B141" s="18"/>
      <c r="C141" s="52"/>
      <c r="D141" s="52"/>
      <c r="E141" s="31" t="s">
        <v>864</v>
      </c>
      <c r="F141" s="28">
        <v>3473</v>
      </c>
      <c r="G141" s="28">
        <v>3473</v>
      </c>
      <c r="H141" s="28">
        <v>3473</v>
      </c>
      <c r="I141" s="28">
        <v>700</v>
      </c>
      <c r="J141" s="28">
        <v>0</v>
      </c>
      <c r="K141" s="28">
        <v>0</v>
      </c>
      <c r="L141" s="43"/>
      <c r="M141" s="37"/>
      <c r="N141" s="372" t="s">
        <v>722</v>
      </c>
      <c r="O141" s="34"/>
      <c r="P141" s="34"/>
      <c r="Q141" s="34"/>
    </row>
    <row r="142" spans="1:17" s="4" customFormat="1" ht="70.5" customHeight="1">
      <c r="A142" s="17">
        <v>11</v>
      </c>
      <c r="B142" s="349"/>
      <c r="C142" s="350"/>
      <c r="D142" s="350"/>
      <c r="E142" s="31" t="s">
        <v>746</v>
      </c>
      <c r="F142" s="28">
        <v>1650</v>
      </c>
      <c r="G142" s="28">
        <v>1000</v>
      </c>
      <c r="H142" s="28">
        <v>1000</v>
      </c>
      <c r="I142" s="28">
        <v>0</v>
      </c>
      <c r="J142" s="28">
        <v>0</v>
      </c>
      <c r="K142" s="28">
        <v>0</v>
      </c>
      <c r="L142" s="28"/>
      <c r="M142" s="34"/>
      <c r="N142" s="372" t="s">
        <v>723</v>
      </c>
      <c r="O142" s="34"/>
      <c r="P142" s="34"/>
      <c r="Q142" s="34"/>
    </row>
    <row r="143" spans="1:17" s="4" customFormat="1" ht="114" customHeight="1">
      <c r="A143" s="290">
        <v>12</v>
      </c>
      <c r="B143" s="18"/>
      <c r="C143" s="52"/>
      <c r="D143" s="52"/>
      <c r="E143" s="31" t="s">
        <v>429</v>
      </c>
      <c r="F143" s="28">
        <v>200</v>
      </c>
      <c r="G143" s="28">
        <v>200</v>
      </c>
      <c r="H143" s="28">
        <v>200</v>
      </c>
      <c r="I143" s="28">
        <v>0</v>
      </c>
      <c r="J143" s="28">
        <v>0</v>
      </c>
      <c r="K143" s="28">
        <v>0</v>
      </c>
      <c r="L143" s="31" t="s">
        <v>31</v>
      </c>
      <c r="M143" s="34"/>
      <c r="N143" s="377" t="s">
        <v>724</v>
      </c>
      <c r="O143" s="34"/>
      <c r="P143" s="34"/>
      <c r="Q143" s="34"/>
    </row>
    <row r="144" spans="1:17" s="4" customFormat="1" ht="95.25" customHeight="1">
      <c r="A144" s="290">
        <v>13</v>
      </c>
      <c r="B144" s="18"/>
      <c r="C144" s="52">
        <v>5311</v>
      </c>
      <c r="D144" s="52">
        <v>6121</v>
      </c>
      <c r="E144" s="31" t="s">
        <v>111</v>
      </c>
      <c r="F144" s="28">
        <v>1300</v>
      </c>
      <c r="G144" s="28">
        <v>1300</v>
      </c>
      <c r="H144" s="28">
        <v>1300</v>
      </c>
      <c r="I144" s="28">
        <v>0</v>
      </c>
      <c r="J144" s="28">
        <v>0</v>
      </c>
      <c r="K144" s="28">
        <v>0</v>
      </c>
      <c r="L144" s="5" t="s">
        <v>55</v>
      </c>
      <c r="M144" s="341"/>
      <c r="N144" s="377" t="s">
        <v>725</v>
      </c>
      <c r="O144" s="34"/>
      <c r="P144" s="34"/>
      <c r="Q144" s="34"/>
    </row>
    <row r="145" spans="1:17" s="4" customFormat="1" ht="63">
      <c r="A145" s="17">
        <v>14</v>
      </c>
      <c r="B145" s="18"/>
      <c r="C145" s="52"/>
      <c r="D145" s="52"/>
      <c r="E145" s="28" t="s">
        <v>279</v>
      </c>
      <c r="F145" s="28">
        <v>2900</v>
      </c>
      <c r="G145" s="28">
        <v>2900</v>
      </c>
      <c r="H145" s="28">
        <v>2900</v>
      </c>
      <c r="I145" s="28">
        <v>1000</v>
      </c>
      <c r="J145" s="28">
        <v>0</v>
      </c>
      <c r="K145" s="28">
        <v>0</v>
      </c>
      <c r="L145" s="31" t="s">
        <v>256</v>
      </c>
      <c r="M145" s="37"/>
      <c r="N145" s="372" t="s">
        <v>354</v>
      </c>
      <c r="O145" s="34"/>
      <c r="P145" s="34"/>
      <c r="Q145" s="34"/>
    </row>
    <row r="146" spans="1:17" s="4" customFormat="1" ht="75.75" customHeight="1">
      <c r="A146" s="290">
        <v>15</v>
      </c>
      <c r="B146" s="18"/>
      <c r="C146" s="52"/>
      <c r="D146" s="52"/>
      <c r="E146" s="31" t="s">
        <v>735</v>
      </c>
      <c r="F146" s="28">
        <v>250</v>
      </c>
      <c r="G146" s="28">
        <v>250</v>
      </c>
      <c r="H146" s="28">
        <v>250</v>
      </c>
      <c r="I146" s="28">
        <v>0</v>
      </c>
      <c r="J146" s="28">
        <v>0</v>
      </c>
      <c r="K146" s="28">
        <v>0</v>
      </c>
      <c r="L146" s="31"/>
      <c r="M146" s="37"/>
      <c r="N146" s="372" t="s">
        <v>1035</v>
      </c>
      <c r="O146" s="34"/>
      <c r="P146" s="34"/>
      <c r="Q146" s="34"/>
    </row>
    <row r="147" spans="1:17" s="4" customFormat="1" ht="62.25" customHeight="1">
      <c r="A147" s="290">
        <v>16</v>
      </c>
      <c r="B147" s="18">
        <v>15346</v>
      </c>
      <c r="C147" s="52">
        <v>2219</v>
      </c>
      <c r="D147" s="52">
        <v>6121</v>
      </c>
      <c r="E147" s="31" t="s">
        <v>893</v>
      </c>
      <c r="F147" s="28">
        <v>7400</v>
      </c>
      <c r="G147" s="28">
        <v>7400</v>
      </c>
      <c r="H147" s="28">
        <v>7400</v>
      </c>
      <c r="I147" s="28">
        <v>3320</v>
      </c>
      <c r="J147" s="28">
        <v>0</v>
      </c>
      <c r="K147" s="28">
        <v>0</v>
      </c>
      <c r="L147" s="31" t="s">
        <v>522</v>
      </c>
      <c r="M147" s="37"/>
      <c r="N147" s="372" t="s">
        <v>771</v>
      </c>
      <c r="O147" s="34"/>
      <c r="P147" s="34"/>
      <c r="Q147" s="34"/>
    </row>
    <row r="148" spans="1:17" s="6" customFormat="1" ht="72.75" customHeight="1">
      <c r="A148" s="17">
        <v>17</v>
      </c>
      <c r="B148" s="18">
        <v>15623</v>
      </c>
      <c r="C148" s="52">
        <v>3111</v>
      </c>
      <c r="D148" s="52">
        <v>6121</v>
      </c>
      <c r="E148" s="31" t="s">
        <v>817</v>
      </c>
      <c r="F148" s="28">
        <v>16000</v>
      </c>
      <c r="G148" s="28">
        <v>16000</v>
      </c>
      <c r="H148" s="28">
        <v>16000</v>
      </c>
      <c r="I148" s="28">
        <v>4240</v>
      </c>
      <c r="J148" s="28">
        <v>0</v>
      </c>
      <c r="K148" s="28">
        <v>0</v>
      </c>
      <c r="L148" s="31" t="s">
        <v>522</v>
      </c>
      <c r="M148" s="37"/>
      <c r="N148" s="378" t="s">
        <v>266</v>
      </c>
      <c r="O148" s="37"/>
      <c r="P148" s="37"/>
      <c r="Q148" s="37"/>
    </row>
    <row r="149" spans="1:17" s="6" customFormat="1" ht="71.25" customHeight="1">
      <c r="A149" s="290">
        <v>18</v>
      </c>
      <c r="B149" s="18"/>
      <c r="C149" s="52"/>
      <c r="D149" s="69"/>
      <c r="E149" s="118" t="s">
        <v>44</v>
      </c>
      <c r="F149" s="28">
        <v>12890</v>
      </c>
      <c r="G149" s="28">
        <v>50</v>
      </c>
      <c r="H149" s="28">
        <v>50</v>
      </c>
      <c r="I149" s="28">
        <v>0</v>
      </c>
      <c r="J149" s="28">
        <v>12840</v>
      </c>
      <c r="K149" s="28">
        <v>10964</v>
      </c>
      <c r="L149" s="31" t="s">
        <v>430</v>
      </c>
      <c r="M149" s="37" t="s">
        <v>835</v>
      </c>
      <c r="N149" s="378" t="s">
        <v>267</v>
      </c>
      <c r="O149" s="37"/>
      <c r="P149" s="37"/>
      <c r="Q149" s="37"/>
    </row>
    <row r="150" spans="1:17" s="6" customFormat="1" ht="85.5" customHeight="1">
      <c r="A150" s="290">
        <v>19</v>
      </c>
      <c r="B150" s="18">
        <v>15620</v>
      </c>
      <c r="C150" s="52">
        <v>3111</v>
      </c>
      <c r="D150" s="52">
        <v>6121</v>
      </c>
      <c r="E150" s="28" t="s">
        <v>262</v>
      </c>
      <c r="F150" s="28">
        <v>20000</v>
      </c>
      <c r="G150" s="28">
        <v>4000</v>
      </c>
      <c r="H150" s="28">
        <v>4000</v>
      </c>
      <c r="I150" s="28">
        <v>0</v>
      </c>
      <c r="J150" s="28">
        <v>16000</v>
      </c>
      <c r="K150" s="28">
        <v>5000</v>
      </c>
      <c r="L150" s="28" t="s">
        <v>293</v>
      </c>
      <c r="M150" s="161" t="s">
        <v>576</v>
      </c>
      <c r="N150" s="378" t="s">
        <v>726</v>
      </c>
      <c r="O150" s="37"/>
      <c r="P150" s="37"/>
      <c r="Q150" s="37"/>
    </row>
    <row r="151" spans="1:17" s="6" customFormat="1" ht="97.5" customHeight="1">
      <c r="A151" s="17">
        <v>20</v>
      </c>
      <c r="B151" s="18"/>
      <c r="C151" s="52"/>
      <c r="D151" s="52"/>
      <c r="E151" s="31" t="s">
        <v>850</v>
      </c>
      <c r="F151" s="28">
        <v>2200</v>
      </c>
      <c r="G151" s="28">
        <v>900</v>
      </c>
      <c r="H151" s="28">
        <v>900</v>
      </c>
      <c r="I151" s="28">
        <v>0</v>
      </c>
      <c r="J151" s="28">
        <v>0</v>
      </c>
      <c r="K151" s="28">
        <v>0</v>
      </c>
      <c r="L151" s="28" t="s">
        <v>293</v>
      </c>
      <c r="M151" s="161" t="s">
        <v>132</v>
      </c>
      <c r="N151" s="380" t="s">
        <v>268</v>
      </c>
      <c r="O151" s="37"/>
      <c r="P151" s="37"/>
      <c r="Q151" s="37"/>
    </row>
    <row r="152" spans="1:17" s="124" customFormat="1" ht="111" customHeight="1">
      <c r="A152" s="290">
        <v>21</v>
      </c>
      <c r="B152" s="18"/>
      <c r="C152" s="18"/>
      <c r="D152" s="18"/>
      <c r="E152" s="31" t="s">
        <v>438</v>
      </c>
      <c r="F152" s="28">
        <v>30000</v>
      </c>
      <c r="G152" s="28">
        <v>50</v>
      </c>
      <c r="H152" s="28">
        <v>50</v>
      </c>
      <c r="I152" s="28">
        <v>0</v>
      </c>
      <c r="J152" s="28">
        <v>9950</v>
      </c>
      <c r="K152" s="28">
        <v>0</v>
      </c>
      <c r="L152" s="28" t="s">
        <v>106</v>
      </c>
      <c r="M152" s="154"/>
      <c r="N152" s="377" t="s">
        <v>727</v>
      </c>
      <c r="O152" s="123"/>
      <c r="P152" s="123"/>
      <c r="Q152" s="123"/>
    </row>
    <row r="153" spans="1:17" s="4" customFormat="1" ht="47.25" customHeight="1">
      <c r="A153" s="290">
        <v>22</v>
      </c>
      <c r="B153" s="18"/>
      <c r="C153" s="52"/>
      <c r="D153" s="52"/>
      <c r="E153" s="31" t="s">
        <v>676</v>
      </c>
      <c r="F153" s="28">
        <v>9000</v>
      </c>
      <c r="G153" s="28">
        <v>9000</v>
      </c>
      <c r="H153" s="28">
        <v>9000</v>
      </c>
      <c r="I153" s="28">
        <v>8000</v>
      </c>
      <c r="J153" s="28">
        <v>0</v>
      </c>
      <c r="K153" s="28">
        <v>0</v>
      </c>
      <c r="L153" s="31" t="s">
        <v>677</v>
      </c>
      <c r="M153" s="34"/>
      <c r="N153" s="372" t="s">
        <v>728</v>
      </c>
      <c r="O153" s="34"/>
      <c r="P153" s="34"/>
      <c r="Q153" s="34"/>
    </row>
    <row r="154" spans="1:17" s="4" customFormat="1" ht="31.5">
      <c r="A154" s="17">
        <v>23</v>
      </c>
      <c r="B154" s="18"/>
      <c r="C154" s="52"/>
      <c r="D154" s="52"/>
      <c r="E154" s="31" t="s">
        <v>855</v>
      </c>
      <c r="F154" s="28">
        <v>6000</v>
      </c>
      <c r="G154" s="28">
        <v>6000</v>
      </c>
      <c r="H154" s="28">
        <v>6000</v>
      </c>
      <c r="I154" s="28">
        <v>0</v>
      </c>
      <c r="J154" s="28">
        <v>0</v>
      </c>
      <c r="K154" s="28">
        <v>0</v>
      </c>
      <c r="L154" s="31" t="s">
        <v>677</v>
      </c>
      <c r="M154" s="34"/>
      <c r="N154" s="372" t="s">
        <v>729</v>
      </c>
      <c r="O154" s="34"/>
      <c r="P154" s="34"/>
      <c r="Q154" s="34"/>
    </row>
    <row r="155" spans="1:17" s="4" customFormat="1" ht="69" customHeight="1">
      <c r="A155" s="290">
        <v>24</v>
      </c>
      <c r="B155" s="18">
        <v>25537</v>
      </c>
      <c r="C155" s="52">
        <v>2219</v>
      </c>
      <c r="D155" s="52">
        <v>6121</v>
      </c>
      <c r="E155" s="31" t="s">
        <v>468</v>
      </c>
      <c r="F155" s="28">
        <v>4978</v>
      </c>
      <c r="G155" s="28">
        <v>3400</v>
      </c>
      <c r="H155" s="28">
        <v>3400</v>
      </c>
      <c r="I155" s="28">
        <v>0</v>
      </c>
      <c r="J155" s="28">
        <v>0</v>
      </c>
      <c r="K155" s="28">
        <v>0</v>
      </c>
      <c r="L155" s="31" t="s">
        <v>708</v>
      </c>
      <c r="M155" s="37"/>
      <c r="N155" s="372" t="s">
        <v>730</v>
      </c>
      <c r="O155" s="34"/>
      <c r="P155" s="34"/>
      <c r="Q155" s="34"/>
    </row>
    <row r="156" spans="1:17" s="4" customFormat="1" ht="88.5" customHeight="1">
      <c r="A156" s="290">
        <v>25</v>
      </c>
      <c r="B156" s="18">
        <v>25628</v>
      </c>
      <c r="C156" s="52">
        <v>2219</v>
      </c>
      <c r="D156" s="52">
        <v>6121</v>
      </c>
      <c r="E156" s="31" t="s">
        <v>663</v>
      </c>
      <c r="F156" s="28">
        <v>9400</v>
      </c>
      <c r="G156" s="28">
        <v>2000</v>
      </c>
      <c r="H156" s="28">
        <v>2000</v>
      </c>
      <c r="I156" s="28">
        <v>0</v>
      </c>
      <c r="J156" s="28">
        <v>7400</v>
      </c>
      <c r="K156" s="28">
        <v>3490</v>
      </c>
      <c r="L156" s="31" t="s">
        <v>708</v>
      </c>
      <c r="M156" s="1" t="s">
        <v>713</v>
      </c>
      <c r="N156" s="372" t="s">
        <v>731</v>
      </c>
      <c r="O156" s="34"/>
      <c r="P156" s="34"/>
      <c r="Q156" s="34"/>
    </row>
    <row r="157" spans="1:17" s="4" customFormat="1" ht="63">
      <c r="A157" s="17">
        <v>26</v>
      </c>
      <c r="B157" s="18">
        <v>25762</v>
      </c>
      <c r="C157" s="52">
        <v>2219</v>
      </c>
      <c r="D157" s="52">
        <v>6121</v>
      </c>
      <c r="E157" s="28" t="s">
        <v>897</v>
      </c>
      <c r="F157" s="28">
        <v>1000</v>
      </c>
      <c r="G157" s="28">
        <v>1000</v>
      </c>
      <c r="H157" s="28">
        <v>1000</v>
      </c>
      <c r="I157" s="28">
        <v>0</v>
      </c>
      <c r="J157" s="28">
        <v>0</v>
      </c>
      <c r="K157" s="28">
        <v>0</v>
      </c>
      <c r="L157" s="31" t="s">
        <v>708</v>
      </c>
      <c r="M157" s="37" t="s">
        <v>713</v>
      </c>
      <c r="N157" s="372" t="s">
        <v>732</v>
      </c>
      <c r="O157" s="34"/>
      <c r="P157" s="34"/>
      <c r="Q157" s="34"/>
    </row>
    <row r="158" spans="1:17" s="4" customFormat="1" ht="31.5">
      <c r="A158" s="290">
        <v>27</v>
      </c>
      <c r="B158" s="18">
        <v>25748</v>
      </c>
      <c r="C158" s="52">
        <v>2219</v>
      </c>
      <c r="D158" s="52">
        <v>6121</v>
      </c>
      <c r="E158" s="31" t="s">
        <v>162</v>
      </c>
      <c r="F158" s="28">
        <v>700</v>
      </c>
      <c r="G158" s="28">
        <v>700</v>
      </c>
      <c r="H158" s="28">
        <v>700</v>
      </c>
      <c r="I158" s="28">
        <v>0</v>
      </c>
      <c r="J158" s="28">
        <v>0</v>
      </c>
      <c r="K158" s="28">
        <v>0</v>
      </c>
      <c r="L158" s="31" t="s">
        <v>708</v>
      </c>
      <c r="M158" s="37"/>
      <c r="N158" s="372" t="s">
        <v>161</v>
      </c>
      <c r="O158" s="34"/>
      <c r="P158" s="34"/>
      <c r="Q158" s="34"/>
    </row>
    <row r="159" spans="1:17" s="4" customFormat="1" ht="31.5">
      <c r="A159" s="290">
        <v>28</v>
      </c>
      <c r="B159" s="18">
        <v>25744</v>
      </c>
      <c r="C159" s="52">
        <v>2219</v>
      </c>
      <c r="D159" s="52">
        <v>6121</v>
      </c>
      <c r="E159" s="28" t="s">
        <v>351</v>
      </c>
      <c r="F159" s="28">
        <v>500</v>
      </c>
      <c r="G159" s="28">
        <v>500</v>
      </c>
      <c r="H159" s="28">
        <v>500</v>
      </c>
      <c r="I159" s="28">
        <v>0</v>
      </c>
      <c r="J159" s="28">
        <v>0</v>
      </c>
      <c r="K159" s="28">
        <v>0</v>
      </c>
      <c r="L159" s="31" t="s">
        <v>708</v>
      </c>
      <c r="M159" s="37"/>
      <c r="N159" s="372" t="s">
        <v>161</v>
      </c>
      <c r="O159" s="34"/>
      <c r="P159" s="34"/>
      <c r="Q159" s="34"/>
    </row>
    <row r="160" spans="1:17" s="4" customFormat="1" ht="31.5">
      <c r="A160" s="17">
        <v>29</v>
      </c>
      <c r="B160" s="18">
        <v>25749</v>
      </c>
      <c r="C160" s="52">
        <v>2219</v>
      </c>
      <c r="D160" s="52">
        <v>6121</v>
      </c>
      <c r="E160" s="31" t="s">
        <v>353</v>
      </c>
      <c r="F160" s="28">
        <v>780</v>
      </c>
      <c r="G160" s="28">
        <v>780</v>
      </c>
      <c r="H160" s="28">
        <v>780</v>
      </c>
      <c r="I160" s="28">
        <v>0</v>
      </c>
      <c r="J160" s="28">
        <v>0</v>
      </c>
      <c r="K160" s="28">
        <v>0</v>
      </c>
      <c r="L160" s="31" t="s">
        <v>708</v>
      </c>
      <c r="M160" s="341"/>
      <c r="N160" s="372" t="s">
        <v>161</v>
      </c>
      <c r="O160" s="34"/>
      <c r="P160" s="34"/>
      <c r="Q160" s="34"/>
    </row>
    <row r="161" spans="1:17" s="4" customFormat="1" ht="50.25" customHeight="1">
      <c r="A161" s="290">
        <v>30</v>
      </c>
      <c r="B161" s="18">
        <v>25751</v>
      </c>
      <c r="C161" s="52">
        <v>2219</v>
      </c>
      <c r="D161" s="52">
        <v>6121</v>
      </c>
      <c r="E161" s="28" t="s">
        <v>291</v>
      </c>
      <c r="F161" s="28">
        <v>510</v>
      </c>
      <c r="G161" s="28">
        <v>510</v>
      </c>
      <c r="H161" s="28">
        <v>510</v>
      </c>
      <c r="I161" s="28">
        <v>0</v>
      </c>
      <c r="J161" s="28">
        <v>0</v>
      </c>
      <c r="K161" s="28">
        <v>0</v>
      </c>
      <c r="L161" s="31" t="s">
        <v>708</v>
      </c>
      <c r="M161" s="34"/>
      <c r="N161" s="372" t="s">
        <v>161</v>
      </c>
      <c r="O161" s="34"/>
      <c r="P161" s="34"/>
      <c r="Q161" s="34"/>
    </row>
    <row r="162" spans="1:17" s="4" customFormat="1" ht="161.25" customHeight="1">
      <c r="A162" s="290">
        <v>31</v>
      </c>
      <c r="B162" s="18">
        <v>15406</v>
      </c>
      <c r="C162" s="52">
        <v>3113</v>
      </c>
      <c r="D162" s="52">
        <v>6121</v>
      </c>
      <c r="E162" s="31" t="s">
        <v>851</v>
      </c>
      <c r="F162" s="28">
        <v>8770</v>
      </c>
      <c r="G162" s="28">
        <v>8770</v>
      </c>
      <c r="H162" s="28">
        <v>8770</v>
      </c>
      <c r="I162" s="28">
        <v>2000</v>
      </c>
      <c r="J162" s="28">
        <v>0</v>
      </c>
      <c r="K162" s="28">
        <v>0</v>
      </c>
      <c r="L162" s="31" t="s">
        <v>708</v>
      </c>
      <c r="M162" s="340" t="s">
        <v>871</v>
      </c>
      <c r="N162" s="377" t="s">
        <v>733</v>
      </c>
      <c r="O162" s="34"/>
      <c r="P162" s="34"/>
      <c r="Q162" s="34"/>
    </row>
    <row r="163" spans="1:17" s="4" customFormat="1" ht="99.75" customHeight="1">
      <c r="A163" s="17">
        <v>32</v>
      </c>
      <c r="B163" s="18"/>
      <c r="C163" s="52"/>
      <c r="D163" s="52"/>
      <c r="E163" s="31" t="s">
        <v>627</v>
      </c>
      <c r="F163" s="28">
        <v>2000</v>
      </c>
      <c r="G163" s="28">
        <v>2000</v>
      </c>
      <c r="H163" s="28">
        <v>2000</v>
      </c>
      <c r="I163" s="28">
        <v>0</v>
      </c>
      <c r="J163" s="28">
        <v>0</v>
      </c>
      <c r="K163" s="28">
        <v>0</v>
      </c>
      <c r="L163" s="31" t="s">
        <v>708</v>
      </c>
      <c r="M163" s="37"/>
      <c r="N163" s="377" t="s">
        <v>269</v>
      </c>
      <c r="O163" s="34"/>
      <c r="P163" s="34"/>
      <c r="Q163" s="34"/>
    </row>
    <row r="164" spans="1:17" s="4" customFormat="1" ht="63.75" customHeight="1">
      <c r="A164" s="290">
        <v>33</v>
      </c>
      <c r="B164" s="18">
        <v>15549</v>
      </c>
      <c r="C164" s="52">
        <v>2219</v>
      </c>
      <c r="D164" s="52">
        <v>6121</v>
      </c>
      <c r="E164" s="31" t="s">
        <v>848</v>
      </c>
      <c r="F164" s="28">
        <v>14200</v>
      </c>
      <c r="G164" s="28">
        <v>8000</v>
      </c>
      <c r="H164" s="28">
        <v>8000</v>
      </c>
      <c r="I164" s="28">
        <v>0</v>
      </c>
      <c r="J164" s="28">
        <v>0</v>
      </c>
      <c r="K164" s="28">
        <v>0</v>
      </c>
      <c r="L164" s="31" t="s">
        <v>708</v>
      </c>
      <c r="M164" s="33"/>
      <c r="N164" s="372" t="s">
        <v>772</v>
      </c>
      <c r="O164" s="34"/>
      <c r="P164" s="34"/>
      <c r="Q164" s="34"/>
    </row>
    <row r="165" spans="1:17" s="4" customFormat="1" ht="88.5" customHeight="1">
      <c r="A165" s="290">
        <v>34</v>
      </c>
      <c r="B165" s="18">
        <v>15683</v>
      </c>
      <c r="C165" s="52">
        <v>3111</v>
      </c>
      <c r="D165" s="52">
        <v>6121</v>
      </c>
      <c r="E165" s="28" t="s">
        <v>631</v>
      </c>
      <c r="F165" s="28">
        <v>8000</v>
      </c>
      <c r="G165" s="28">
        <v>50</v>
      </c>
      <c r="H165" s="28">
        <v>50</v>
      </c>
      <c r="I165" s="28">
        <v>0</v>
      </c>
      <c r="J165" s="28">
        <v>7950</v>
      </c>
      <c r="K165" s="28">
        <v>6500</v>
      </c>
      <c r="L165" s="31" t="s">
        <v>708</v>
      </c>
      <c r="M165" s="229"/>
      <c r="N165" s="372" t="s">
        <v>773</v>
      </c>
      <c r="O165" s="34"/>
      <c r="P165" s="34"/>
      <c r="Q165" s="34"/>
    </row>
    <row r="166" spans="1:17" s="4" customFormat="1" ht="47.25">
      <c r="A166" s="17">
        <v>35</v>
      </c>
      <c r="B166" s="18">
        <v>15552</v>
      </c>
      <c r="C166" s="52">
        <v>3421</v>
      </c>
      <c r="D166" s="52">
        <v>6121</v>
      </c>
      <c r="E166" s="28" t="s">
        <v>634</v>
      </c>
      <c r="F166" s="28">
        <v>4600</v>
      </c>
      <c r="G166" s="28">
        <v>4600</v>
      </c>
      <c r="H166" s="28">
        <v>4600</v>
      </c>
      <c r="I166" s="28">
        <v>0</v>
      </c>
      <c r="J166" s="28">
        <v>0</v>
      </c>
      <c r="K166" s="28">
        <v>0</v>
      </c>
      <c r="L166" s="31" t="s">
        <v>708</v>
      </c>
      <c r="M166" s="152"/>
      <c r="N166" s="372" t="s">
        <v>774</v>
      </c>
      <c r="O166" s="34"/>
      <c r="P166" s="34"/>
      <c r="Q166" s="34"/>
    </row>
    <row r="167" spans="1:17" s="4" customFormat="1" ht="31.5">
      <c r="A167" s="290">
        <v>36</v>
      </c>
      <c r="B167" s="18">
        <v>14979</v>
      </c>
      <c r="C167" s="52">
        <v>2219</v>
      </c>
      <c r="D167" s="52">
        <v>6121</v>
      </c>
      <c r="E167" s="31" t="s">
        <v>219</v>
      </c>
      <c r="F167" s="28">
        <v>1200</v>
      </c>
      <c r="G167" s="28">
        <v>1200</v>
      </c>
      <c r="H167" s="28">
        <v>1200</v>
      </c>
      <c r="I167" s="28">
        <v>0</v>
      </c>
      <c r="J167" s="28">
        <v>0</v>
      </c>
      <c r="K167" s="28">
        <v>0</v>
      </c>
      <c r="L167" s="31" t="s">
        <v>708</v>
      </c>
      <c r="M167" s="34"/>
      <c r="N167" s="372" t="s">
        <v>281</v>
      </c>
      <c r="O167" s="34"/>
      <c r="P167" s="34"/>
      <c r="Q167" s="34"/>
    </row>
    <row r="168" spans="1:17" s="4" customFormat="1" ht="51" customHeight="1">
      <c r="A168" s="290">
        <v>37</v>
      </c>
      <c r="B168" s="18">
        <v>15630</v>
      </c>
      <c r="C168" s="52">
        <v>2212</v>
      </c>
      <c r="D168" s="52">
        <v>6121</v>
      </c>
      <c r="E168" s="118" t="s">
        <v>979</v>
      </c>
      <c r="F168" s="28">
        <v>7300</v>
      </c>
      <c r="G168" s="28">
        <v>3500</v>
      </c>
      <c r="H168" s="28">
        <v>3500</v>
      </c>
      <c r="I168" s="28">
        <v>0</v>
      </c>
      <c r="J168" s="28">
        <v>0</v>
      </c>
      <c r="K168" s="28">
        <v>0</v>
      </c>
      <c r="L168" s="31" t="s">
        <v>708</v>
      </c>
      <c r="M168" s="34"/>
      <c r="N168" s="372" t="s">
        <v>609</v>
      </c>
      <c r="O168" s="34"/>
      <c r="P168" s="34"/>
      <c r="Q168" s="34"/>
    </row>
    <row r="169" spans="1:17" s="4" customFormat="1" ht="35.25" customHeight="1">
      <c r="A169" s="17">
        <v>38</v>
      </c>
      <c r="B169" s="18">
        <v>14367</v>
      </c>
      <c r="C169" s="52">
        <v>2219</v>
      </c>
      <c r="D169" s="52">
        <v>6121</v>
      </c>
      <c r="E169" s="31" t="s">
        <v>951</v>
      </c>
      <c r="F169" s="28">
        <v>5700</v>
      </c>
      <c r="G169" s="28">
        <v>5700</v>
      </c>
      <c r="H169" s="28">
        <v>5700</v>
      </c>
      <c r="I169" s="28">
        <v>3491</v>
      </c>
      <c r="J169" s="28">
        <v>0</v>
      </c>
      <c r="K169" s="28">
        <v>0</v>
      </c>
      <c r="L169" s="31" t="s">
        <v>708</v>
      </c>
      <c r="M169" s="37" t="s">
        <v>125</v>
      </c>
      <c r="N169" s="372" t="s">
        <v>775</v>
      </c>
      <c r="O169" s="34"/>
      <c r="P169" s="34"/>
      <c r="Q169" s="34"/>
    </row>
    <row r="170" spans="1:17" s="4" customFormat="1" ht="15.75">
      <c r="A170" s="290">
        <v>39</v>
      </c>
      <c r="B170" s="18"/>
      <c r="C170" s="52"/>
      <c r="D170" s="52"/>
      <c r="E170" s="31" t="s">
        <v>842</v>
      </c>
      <c r="F170" s="28">
        <v>2800</v>
      </c>
      <c r="G170" s="28">
        <v>2800</v>
      </c>
      <c r="H170" s="28">
        <v>2800</v>
      </c>
      <c r="I170" s="28">
        <v>0</v>
      </c>
      <c r="J170" s="28">
        <v>0</v>
      </c>
      <c r="K170" s="28">
        <v>0</v>
      </c>
      <c r="L170" s="31" t="s">
        <v>708</v>
      </c>
      <c r="M170" s="34"/>
      <c r="N170" s="372" t="s">
        <v>282</v>
      </c>
      <c r="O170" s="34"/>
      <c r="P170" s="34"/>
      <c r="Q170" s="34"/>
    </row>
    <row r="171" spans="1:17" s="4" customFormat="1" ht="165" customHeight="1">
      <c r="A171" s="290">
        <v>40</v>
      </c>
      <c r="B171" s="18">
        <v>15319</v>
      </c>
      <c r="C171" s="52">
        <v>3745</v>
      </c>
      <c r="D171" s="52">
        <v>6121</v>
      </c>
      <c r="E171" s="31" t="s">
        <v>606</v>
      </c>
      <c r="F171" s="28">
        <v>27000</v>
      </c>
      <c r="G171" s="28">
        <v>50</v>
      </c>
      <c r="H171" s="28">
        <v>50</v>
      </c>
      <c r="I171" s="28">
        <v>0</v>
      </c>
      <c r="J171" s="28">
        <v>26950</v>
      </c>
      <c r="K171" s="28">
        <v>18000</v>
      </c>
      <c r="L171" s="31" t="s">
        <v>708</v>
      </c>
      <c r="M171" s="330" t="s">
        <v>125</v>
      </c>
      <c r="N171" s="377" t="s">
        <v>395</v>
      </c>
      <c r="O171" s="34"/>
      <c r="P171" s="34"/>
      <c r="Q171" s="34"/>
    </row>
    <row r="172" spans="1:17" s="6" customFormat="1" ht="51" customHeight="1">
      <c r="A172" s="17">
        <v>41</v>
      </c>
      <c r="B172" s="18"/>
      <c r="C172" s="52"/>
      <c r="D172" s="52"/>
      <c r="E172" s="31" t="s">
        <v>225</v>
      </c>
      <c r="F172" s="28">
        <v>98300</v>
      </c>
      <c r="G172" s="28">
        <v>500</v>
      </c>
      <c r="H172" s="28">
        <v>500</v>
      </c>
      <c r="I172" s="28">
        <v>0</v>
      </c>
      <c r="J172" s="28">
        <f>F172-G172</f>
        <v>97800</v>
      </c>
      <c r="K172" s="28">
        <v>33000</v>
      </c>
      <c r="L172" s="31" t="s">
        <v>708</v>
      </c>
      <c r="M172" s="37"/>
      <c r="N172" s="378" t="s">
        <v>396</v>
      </c>
      <c r="O172" s="37"/>
      <c r="P172" s="37"/>
      <c r="Q172" s="37"/>
    </row>
    <row r="173" spans="1:17" s="4" customFormat="1" ht="50.25" customHeight="1">
      <c r="A173" s="290">
        <v>42</v>
      </c>
      <c r="B173" s="18"/>
      <c r="C173" s="52"/>
      <c r="D173" s="52"/>
      <c r="E173" s="31" t="s">
        <v>376</v>
      </c>
      <c r="F173" s="28">
        <v>1500</v>
      </c>
      <c r="G173" s="28">
        <v>1500</v>
      </c>
      <c r="H173" s="28">
        <v>1500</v>
      </c>
      <c r="I173" s="28">
        <v>750</v>
      </c>
      <c r="J173" s="28">
        <v>0</v>
      </c>
      <c r="K173" s="28">
        <v>0</v>
      </c>
      <c r="L173" s="31" t="s">
        <v>708</v>
      </c>
      <c r="M173" s="34" t="s">
        <v>713</v>
      </c>
      <c r="N173" s="372" t="s">
        <v>397</v>
      </c>
      <c r="O173" s="34"/>
      <c r="P173" s="34"/>
      <c r="Q173" s="34"/>
    </row>
    <row r="174" spans="1:17" s="4" customFormat="1" ht="15.75">
      <c r="A174" s="290">
        <v>43</v>
      </c>
      <c r="B174" s="18"/>
      <c r="C174" s="52"/>
      <c r="D174" s="52"/>
      <c r="E174" s="31" t="s">
        <v>107</v>
      </c>
      <c r="F174" s="28">
        <v>1500</v>
      </c>
      <c r="G174" s="28">
        <v>1500</v>
      </c>
      <c r="H174" s="28">
        <v>1500</v>
      </c>
      <c r="I174" s="28">
        <v>0</v>
      </c>
      <c r="J174" s="28">
        <v>0</v>
      </c>
      <c r="K174" s="28">
        <v>0</v>
      </c>
      <c r="L174" s="31"/>
      <c r="M174" s="34"/>
      <c r="N174" s="372" t="s">
        <v>398</v>
      </c>
      <c r="O174" s="34"/>
      <c r="P174" s="34"/>
      <c r="Q174" s="34"/>
    </row>
    <row r="175" spans="1:17" s="4" customFormat="1" ht="115.5" customHeight="1">
      <c r="A175" s="17">
        <v>44</v>
      </c>
      <c r="B175" s="18"/>
      <c r="C175" s="52"/>
      <c r="D175" s="52"/>
      <c r="E175" s="31" t="s">
        <v>15</v>
      </c>
      <c r="F175" s="28">
        <v>830</v>
      </c>
      <c r="G175" s="28">
        <v>830</v>
      </c>
      <c r="H175" s="28">
        <v>830</v>
      </c>
      <c r="I175" s="28">
        <v>0</v>
      </c>
      <c r="J175" s="28">
        <v>0</v>
      </c>
      <c r="K175" s="28">
        <v>0</v>
      </c>
      <c r="L175" s="31" t="s">
        <v>944</v>
      </c>
      <c r="M175" s="151" t="s">
        <v>813</v>
      </c>
      <c r="N175" s="377" t="s">
        <v>776</v>
      </c>
      <c r="O175" s="34"/>
      <c r="P175" s="34"/>
      <c r="Q175" s="34"/>
    </row>
    <row r="176" spans="1:17" s="6" customFormat="1" ht="93" customHeight="1">
      <c r="A176" s="290">
        <v>45</v>
      </c>
      <c r="B176" s="11"/>
      <c r="C176" s="11"/>
      <c r="D176" s="11"/>
      <c r="E176" s="351" t="s">
        <v>507</v>
      </c>
      <c r="F176" s="28">
        <v>1400</v>
      </c>
      <c r="G176" s="28">
        <v>1400</v>
      </c>
      <c r="H176" s="28">
        <v>1400</v>
      </c>
      <c r="I176" s="28">
        <v>0</v>
      </c>
      <c r="J176" s="28">
        <v>0</v>
      </c>
      <c r="K176" s="28">
        <v>1120</v>
      </c>
      <c r="L176" s="31"/>
      <c r="M176" s="324" t="s">
        <v>380</v>
      </c>
      <c r="N176" s="378" t="s">
        <v>782</v>
      </c>
      <c r="O176" s="37"/>
      <c r="P176" s="37"/>
      <c r="Q176" s="37"/>
    </row>
    <row r="177" spans="1:17" s="4" customFormat="1" ht="86.25" customHeight="1">
      <c r="A177" s="290">
        <v>46</v>
      </c>
      <c r="B177" s="253"/>
      <c r="C177" s="54"/>
      <c r="D177" s="54"/>
      <c r="E177" s="31" t="s">
        <v>815</v>
      </c>
      <c r="F177" s="28">
        <v>600</v>
      </c>
      <c r="G177" s="28">
        <v>600</v>
      </c>
      <c r="H177" s="28">
        <v>600</v>
      </c>
      <c r="I177" s="28">
        <v>0</v>
      </c>
      <c r="J177" s="28">
        <v>0</v>
      </c>
      <c r="K177" s="28">
        <v>480</v>
      </c>
      <c r="L177" s="28"/>
      <c r="M177" s="324" t="s">
        <v>380</v>
      </c>
      <c r="N177" s="372" t="s">
        <v>783</v>
      </c>
      <c r="O177" s="34"/>
      <c r="P177" s="34"/>
      <c r="Q177" s="34"/>
    </row>
    <row r="178" spans="1:17" s="4" customFormat="1" ht="30.75" customHeight="1">
      <c r="A178" s="17">
        <v>47</v>
      </c>
      <c r="B178" s="66"/>
      <c r="C178" s="67"/>
      <c r="D178" s="67"/>
      <c r="E178" s="31" t="s">
        <v>583</v>
      </c>
      <c r="F178" s="28">
        <v>2160</v>
      </c>
      <c r="G178" s="28">
        <v>2160</v>
      </c>
      <c r="H178" s="28">
        <v>2160</v>
      </c>
      <c r="I178" s="28">
        <v>0</v>
      </c>
      <c r="J178" s="28">
        <v>0</v>
      </c>
      <c r="K178" s="28">
        <v>0</v>
      </c>
      <c r="L178" s="28"/>
      <c r="M178" s="34"/>
      <c r="N178" s="372" t="s">
        <v>399</v>
      </c>
      <c r="O178" s="34"/>
      <c r="P178" s="34"/>
      <c r="Q178" s="34"/>
    </row>
    <row r="179" spans="1:17" s="4" customFormat="1" ht="30.75" customHeight="1">
      <c r="A179" s="290">
        <v>48</v>
      </c>
      <c r="B179" s="66"/>
      <c r="C179" s="67"/>
      <c r="D179" s="67"/>
      <c r="E179" s="31" t="s">
        <v>244</v>
      </c>
      <c r="F179" s="28">
        <v>50</v>
      </c>
      <c r="G179" s="28">
        <v>50</v>
      </c>
      <c r="H179" s="28">
        <v>50</v>
      </c>
      <c r="I179" s="28">
        <v>0</v>
      </c>
      <c r="J179" s="28">
        <v>0</v>
      </c>
      <c r="K179" s="28">
        <v>0</v>
      </c>
      <c r="L179" s="28"/>
      <c r="M179" s="34"/>
      <c r="N179" s="372" t="s">
        <v>784</v>
      </c>
      <c r="O179" s="34"/>
      <c r="P179" s="34"/>
      <c r="Q179" s="34"/>
    </row>
    <row r="180" spans="1:17" s="4" customFormat="1" ht="30.75" customHeight="1">
      <c r="A180" s="290">
        <v>49</v>
      </c>
      <c r="B180" s="66"/>
      <c r="C180" s="67"/>
      <c r="D180" s="67"/>
      <c r="E180" s="31" t="s">
        <v>246</v>
      </c>
      <c r="F180" s="28">
        <v>320</v>
      </c>
      <c r="G180" s="28">
        <v>320</v>
      </c>
      <c r="H180" s="28">
        <v>320</v>
      </c>
      <c r="I180" s="28">
        <v>0</v>
      </c>
      <c r="J180" s="28">
        <v>0</v>
      </c>
      <c r="K180" s="28">
        <v>0</v>
      </c>
      <c r="L180" s="28"/>
      <c r="M180" s="34"/>
      <c r="N180" s="372" t="s">
        <v>400</v>
      </c>
      <c r="O180" s="34"/>
      <c r="P180" s="34"/>
      <c r="Q180" s="34"/>
    </row>
    <row r="181" spans="1:17" s="4" customFormat="1" ht="68.25" customHeight="1">
      <c r="A181" s="17">
        <v>50</v>
      </c>
      <c r="B181" s="66"/>
      <c r="C181" s="67"/>
      <c r="D181" s="67"/>
      <c r="E181" s="31" t="s">
        <v>787</v>
      </c>
      <c r="F181" s="28">
        <v>1000</v>
      </c>
      <c r="G181" s="28">
        <v>1000</v>
      </c>
      <c r="H181" s="28">
        <v>1000</v>
      </c>
      <c r="I181" s="28">
        <v>0</v>
      </c>
      <c r="J181" s="28">
        <v>0</v>
      </c>
      <c r="K181" s="28">
        <v>0</v>
      </c>
      <c r="L181" s="28"/>
      <c r="M181" s="34"/>
      <c r="N181" s="372" t="s">
        <v>785</v>
      </c>
      <c r="O181" s="34"/>
      <c r="P181" s="34"/>
      <c r="Q181" s="34"/>
    </row>
    <row r="182" spans="1:17" s="4" customFormat="1" ht="83.25" customHeight="1">
      <c r="A182" s="290">
        <v>51</v>
      </c>
      <c r="B182" s="361"/>
      <c r="C182" s="362"/>
      <c r="D182" s="362"/>
      <c r="E182" s="31" t="s">
        <v>198</v>
      </c>
      <c r="F182" s="28">
        <v>600</v>
      </c>
      <c r="G182" s="28">
        <v>600</v>
      </c>
      <c r="H182" s="28">
        <v>600</v>
      </c>
      <c r="I182" s="28">
        <v>0</v>
      </c>
      <c r="J182" s="28">
        <v>0</v>
      </c>
      <c r="K182" s="28">
        <v>0</v>
      </c>
      <c r="L182" s="28"/>
      <c r="M182" s="34"/>
      <c r="N182" s="372" t="s">
        <v>786</v>
      </c>
      <c r="O182" s="34"/>
      <c r="P182" s="34"/>
      <c r="Q182" s="34"/>
    </row>
    <row r="183" spans="1:17" s="264" customFormat="1" ht="24.75" customHeight="1">
      <c r="A183" s="290">
        <v>52</v>
      </c>
      <c r="B183" s="253"/>
      <c r="C183" s="54"/>
      <c r="D183" s="54"/>
      <c r="E183" s="31" t="s">
        <v>450</v>
      </c>
      <c r="F183" s="28">
        <v>34950</v>
      </c>
      <c r="G183" s="28">
        <v>34950</v>
      </c>
      <c r="H183" s="28">
        <v>34950</v>
      </c>
      <c r="I183" s="28">
        <v>0</v>
      </c>
      <c r="J183" s="28">
        <v>0</v>
      </c>
      <c r="K183" s="28">
        <v>0</v>
      </c>
      <c r="L183" s="28"/>
      <c r="M183" s="151"/>
      <c r="N183" s="372" t="s">
        <v>401</v>
      </c>
      <c r="O183" s="151"/>
      <c r="P183" s="151"/>
      <c r="Q183" s="151"/>
    </row>
    <row r="184" spans="1:17" s="264" customFormat="1" ht="34.5" customHeight="1">
      <c r="A184" s="17">
        <v>53</v>
      </c>
      <c r="B184" s="270"/>
      <c r="C184" s="271"/>
      <c r="D184" s="271"/>
      <c r="E184" s="31" t="s">
        <v>517</v>
      </c>
      <c r="F184" s="28">
        <v>2000</v>
      </c>
      <c r="G184" s="28">
        <v>2000</v>
      </c>
      <c r="H184" s="28">
        <v>2000</v>
      </c>
      <c r="I184" s="28">
        <v>0</v>
      </c>
      <c r="J184" s="28">
        <v>0</v>
      </c>
      <c r="K184" s="28">
        <v>0</v>
      </c>
      <c r="L184" s="28"/>
      <c r="M184" s="151"/>
      <c r="N184" s="372" t="s">
        <v>402</v>
      </c>
      <c r="O184" s="151"/>
      <c r="P184" s="151"/>
      <c r="Q184" s="151"/>
    </row>
    <row r="185" spans="1:17" s="264" customFormat="1" ht="69" customHeight="1">
      <c r="A185" s="290">
        <v>54</v>
      </c>
      <c r="B185" s="262"/>
      <c r="C185" s="263"/>
      <c r="D185" s="263"/>
      <c r="E185" s="31" t="s">
        <v>954</v>
      </c>
      <c r="F185" s="28">
        <v>2128</v>
      </c>
      <c r="G185" s="28">
        <v>2128</v>
      </c>
      <c r="H185" s="28">
        <v>2128</v>
      </c>
      <c r="I185" s="28">
        <v>0</v>
      </c>
      <c r="J185" s="28">
        <v>0</v>
      </c>
      <c r="K185" s="28">
        <v>958</v>
      </c>
      <c r="L185" s="31" t="s">
        <v>522</v>
      </c>
      <c r="M185" s="151"/>
      <c r="N185" s="372" t="s">
        <v>403</v>
      </c>
      <c r="O185" s="151"/>
      <c r="P185" s="151"/>
      <c r="Q185" s="151"/>
    </row>
    <row r="186" spans="1:17" s="335" customFormat="1" ht="85.5" customHeight="1">
      <c r="A186" s="290">
        <v>55</v>
      </c>
      <c r="B186" s="262"/>
      <c r="C186" s="263"/>
      <c r="D186" s="263"/>
      <c r="E186" s="212" t="s">
        <v>276</v>
      </c>
      <c r="F186" s="122">
        <v>10000</v>
      </c>
      <c r="G186" s="192">
        <v>50</v>
      </c>
      <c r="H186" s="192">
        <v>50</v>
      </c>
      <c r="I186" s="192">
        <v>0</v>
      </c>
      <c r="J186" s="192">
        <v>9950</v>
      </c>
      <c r="K186" s="192">
        <v>12420</v>
      </c>
      <c r="L186" s="401"/>
      <c r="M186" s="333" t="s">
        <v>444</v>
      </c>
      <c r="N186" s="400" t="s">
        <v>404</v>
      </c>
      <c r="O186" s="334"/>
      <c r="P186" s="334"/>
      <c r="Q186" s="334"/>
    </row>
    <row r="187" spans="1:17" s="335" customFormat="1" ht="57" customHeight="1">
      <c r="A187" s="17">
        <v>56</v>
      </c>
      <c r="B187" s="262"/>
      <c r="C187" s="263"/>
      <c r="D187" s="263"/>
      <c r="E187" s="28" t="s">
        <v>550</v>
      </c>
      <c r="F187" s="28">
        <v>130</v>
      </c>
      <c r="G187" s="28">
        <v>130</v>
      </c>
      <c r="H187" s="28">
        <v>130</v>
      </c>
      <c r="I187" s="28">
        <v>0</v>
      </c>
      <c r="J187" s="28">
        <v>0</v>
      </c>
      <c r="K187" s="28">
        <v>0</v>
      </c>
      <c r="L187" s="402"/>
      <c r="M187" s="403" t="s">
        <v>142</v>
      </c>
      <c r="N187" s="378" t="s">
        <v>142</v>
      </c>
      <c r="O187" s="334"/>
      <c r="P187" s="334"/>
      <c r="Q187" s="334"/>
    </row>
    <row r="188" spans="1:17" s="4" customFormat="1" ht="15.75">
      <c r="A188" s="55"/>
      <c r="B188" s="66"/>
      <c r="C188" s="67"/>
      <c r="D188" s="67"/>
      <c r="E188" s="45" t="s">
        <v>750</v>
      </c>
      <c r="F188" s="43"/>
      <c r="G188" s="243">
        <f>SUM(G132:G187)</f>
        <v>176851</v>
      </c>
      <c r="H188" s="243">
        <f>SUM(H132:H187)</f>
        <v>176851</v>
      </c>
      <c r="I188" s="243">
        <f>SUM(I132:I187)</f>
        <v>31901</v>
      </c>
      <c r="J188" s="243">
        <f>SUM(J132:J187)</f>
        <v>193790</v>
      </c>
      <c r="K188" s="243">
        <f>SUM(K132:K187)</f>
        <v>91932</v>
      </c>
      <c r="L188" s="43"/>
      <c r="M188" s="34"/>
      <c r="N188" s="379"/>
      <c r="O188" s="34"/>
      <c r="P188" s="34"/>
      <c r="Q188" s="34"/>
    </row>
    <row r="189" spans="1:17" s="4" customFormat="1" ht="16.5" thickBot="1">
      <c r="A189" s="55"/>
      <c r="B189" s="66"/>
      <c r="C189" s="67"/>
      <c r="D189" s="67"/>
      <c r="E189" s="45"/>
      <c r="F189" s="43"/>
      <c r="G189" s="43"/>
      <c r="H189" s="43"/>
      <c r="I189" s="43"/>
      <c r="J189" s="43"/>
      <c r="K189" s="43"/>
      <c r="L189" s="43"/>
      <c r="M189" s="34"/>
      <c r="N189" s="379"/>
      <c r="O189" s="34"/>
      <c r="P189" s="34"/>
      <c r="Q189" s="34"/>
    </row>
    <row r="190" spans="1:17" s="4" customFormat="1" ht="16.5" thickBot="1">
      <c r="A190" s="55"/>
      <c r="B190" s="66"/>
      <c r="C190" s="67"/>
      <c r="D190" s="67"/>
      <c r="E190" s="235" t="s">
        <v>646</v>
      </c>
      <c r="F190" s="43"/>
      <c r="G190" s="233">
        <f>G188+G127</f>
        <v>381097</v>
      </c>
      <c r="H190" s="233">
        <f>H188+H127</f>
        <v>381097</v>
      </c>
      <c r="I190" s="233">
        <f>I188+I127</f>
        <v>51996</v>
      </c>
      <c r="J190" s="233">
        <f>J188+J127</f>
        <v>208793</v>
      </c>
      <c r="K190" s="233">
        <f>K188+K127</f>
        <v>173074</v>
      </c>
      <c r="L190" s="43"/>
      <c r="M190" s="34"/>
      <c r="N190" s="379"/>
      <c r="O190" s="34"/>
      <c r="P190" s="34"/>
      <c r="Q190" s="34"/>
    </row>
    <row r="191" spans="1:17" s="4" customFormat="1" ht="15.75">
      <c r="A191" s="55"/>
      <c r="B191" s="66"/>
      <c r="C191" s="67"/>
      <c r="D191" s="67"/>
      <c r="E191" s="5"/>
      <c r="F191" s="43"/>
      <c r="G191" s="43"/>
      <c r="H191" s="43"/>
      <c r="I191" s="43"/>
      <c r="J191" s="43"/>
      <c r="K191" s="43"/>
      <c r="L191" s="43"/>
      <c r="M191" s="34"/>
      <c r="N191" s="379"/>
      <c r="O191" s="34"/>
      <c r="P191" s="34"/>
      <c r="Q191" s="34"/>
    </row>
    <row r="192" spans="2:8" ht="15.75">
      <c r="B192" s="50"/>
      <c r="C192" s="50"/>
      <c r="D192" s="50"/>
      <c r="H192" s="43"/>
    </row>
    <row r="193" spans="1:17" s="6" customFormat="1" ht="15.75">
      <c r="A193" s="46" t="s">
        <v>649</v>
      </c>
      <c r="B193" s="50"/>
      <c r="C193" s="51"/>
      <c r="D193" s="51"/>
      <c r="E193" s="57" t="s">
        <v>650</v>
      </c>
      <c r="F193" s="114"/>
      <c r="G193" s="43"/>
      <c r="H193" s="43"/>
      <c r="I193" s="114"/>
      <c r="J193" s="43"/>
      <c r="K193" s="43"/>
      <c r="L193" s="43"/>
      <c r="M193" s="37"/>
      <c r="N193" s="381"/>
      <c r="O193" s="37"/>
      <c r="P193" s="37"/>
      <c r="Q193" s="37"/>
    </row>
    <row r="194" spans="1:17" s="6" customFormat="1" ht="47.25">
      <c r="A194" s="17">
        <v>1</v>
      </c>
      <c r="B194" s="18"/>
      <c r="C194" s="41">
        <v>6171</v>
      </c>
      <c r="D194" s="42">
        <v>6122</v>
      </c>
      <c r="E194" s="45" t="s">
        <v>485</v>
      </c>
      <c r="F194" s="28">
        <v>300</v>
      </c>
      <c r="G194" s="28">
        <v>300</v>
      </c>
      <c r="H194" s="28">
        <v>300</v>
      </c>
      <c r="I194" s="28">
        <v>0</v>
      </c>
      <c r="J194" s="28">
        <v>0</v>
      </c>
      <c r="K194" s="28">
        <v>0</v>
      </c>
      <c r="L194" s="28" t="s">
        <v>494</v>
      </c>
      <c r="M194" s="37"/>
      <c r="N194" s="378" t="s">
        <v>330</v>
      </c>
      <c r="O194" s="37"/>
      <c r="P194" s="37"/>
      <c r="Q194" s="37"/>
    </row>
    <row r="195" spans="1:17" s="6" customFormat="1" ht="36.75" customHeight="1">
      <c r="A195" s="17">
        <v>2</v>
      </c>
      <c r="B195" s="18"/>
      <c r="C195" s="41"/>
      <c r="D195" s="42"/>
      <c r="E195" s="28" t="s">
        <v>521</v>
      </c>
      <c r="F195" s="28">
        <v>500</v>
      </c>
      <c r="G195" s="28">
        <v>500</v>
      </c>
      <c r="H195" s="28">
        <v>500</v>
      </c>
      <c r="I195" s="28">
        <v>0</v>
      </c>
      <c r="J195" s="28">
        <v>0</v>
      </c>
      <c r="K195" s="28">
        <v>0</v>
      </c>
      <c r="L195" s="28"/>
      <c r="M195" s="37"/>
      <c r="N195" s="378" t="s">
        <v>143</v>
      </c>
      <c r="O195" s="37"/>
      <c r="P195" s="37"/>
      <c r="Q195" s="37"/>
    </row>
    <row r="196" spans="1:17" s="6" customFormat="1" ht="103.5" customHeight="1">
      <c r="A196" s="17">
        <v>3</v>
      </c>
      <c r="B196" s="18"/>
      <c r="C196" s="41"/>
      <c r="D196" s="42"/>
      <c r="E196" s="28" t="s">
        <v>298</v>
      </c>
      <c r="F196" s="28">
        <v>300</v>
      </c>
      <c r="G196" s="28">
        <v>300</v>
      </c>
      <c r="H196" s="28">
        <v>300</v>
      </c>
      <c r="I196" s="28">
        <v>0</v>
      </c>
      <c r="J196" s="28">
        <v>0</v>
      </c>
      <c r="K196" s="190">
        <v>0</v>
      </c>
      <c r="L196" s="31" t="s">
        <v>56</v>
      </c>
      <c r="M196" s="37"/>
      <c r="N196" s="380" t="s">
        <v>523</v>
      </c>
      <c r="O196" s="37"/>
      <c r="P196" s="37"/>
      <c r="Q196" s="37"/>
    </row>
    <row r="197" spans="1:17" s="6" customFormat="1" ht="33.75" customHeight="1">
      <c r="A197" s="17">
        <v>4</v>
      </c>
      <c r="B197" s="18">
        <v>6171</v>
      </c>
      <c r="C197" s="41">
        <v>6122</v>
      </c>
      <c r="D197" s="69"/>
      <c r="E197" s="118" t="s">
        <v>300</v>
      </c>
      <c r="F197" s="28">
        <v>600</v>
      </c>
      <c r="G197" s="28">
        <v>600</v>
      </c>
      <c r="H197" s="28">
        <v>600</v>
      </c>
      <c r="I197" s="28">
        <v>0</v>
      </c>
      <c r="J197" s="28">
        <v>0</v>
      </c>
      <c r="K197" s="190">
        <v>0</v>
      </c>
      <c r="L197" s="31" t="s">
        <v>944</v>
      </c>
      <c r="M197" s="37"/>
      <c r="N197" s="378" t="s">
        <v>524</v>
      </c>
      <c r="O197" s="37"/>
      <c r="P197" s="37"/>
      <c r="Q197" s="37"/>
    </row>
    <row r="198" spans="1:17" s="6" customFormat="1" ht="66" customHeight="1">
      <c r="A198" s="17">
        <v>5</v>
      </c>
      <c r="B198" s="18">
        <v>5311</v>
      </c>
      <c r="C198" s="41">
        <v>6122</v>
      </c>
      <c r="D198" s="69"/>
      <c r="E198" s="281" t="s">
        <v>670</v>
      </c>
      <c r="F198" s="28">
        <v>250</v>
      </c>
      <c r="G198" s="28">
        <v>250</v>
      </c>
      <c r="H198" s="28">
        <v>250</v>
      </c>
      <c r="I198" s="28">
        <v>0</v>
      </c>
      <c r="J198" s="28">
        <v>0</v>
      </c>
      <c r="K198" s="190">
        <v>0</v>
      </c>
      <c r="L198" s="31" t="s">
        <v>55</v>
      </c>
      <c r="M198" s="37"/>
      <c r="N198" s="378" t="s">
        <v>331</v>
      </c>
      <c r="O198" s="37"/>
      <c r="P198" s="37"/>
      <c r="Q198" s="37"/>
    </row>
    <row r="199" spans="1:17" s="6" customFormat="1" ht="102.75" customHeight="1">
      <c r="A199" s="17">
        <v>6</v>
      </c>
      <c r="B199" s="18">
        <v>5311</v>
      </c>
      <c r="C199" s="41">
        <v>6123</v>
      </c>
      <c r="D199" s="69"/>
      <c r="E199" s="281" t="s">
        <v>637</v>
      </c>
      <c r="F199" s="28">
        <v>1400</v>
      </c>
      <c r="G199" s="28">
        <v>1400</v>
      </c>
      <c r="H199" s="28">
        <v>1400</v>
      </c>
      <c r="I199" s="28">
        <v>0</v>
      </c>
      <c r="J199" s="28">
        <v>0</v>
      </c>
      <c r="K199" s="190">
        <v>0</v>
      </c>
      <c r="L199" s="31" t="s">
        <v>55</v>
      </c>
      <c r="M199" s="37"/>
      <c r="N199" s="380" t="s">
        <v>332</v>
      </c>
      <c r="O199" s="37"/>
      <c r="P199" s="37"/>
      <c r="Q199" s="37"/>
    </row>
    <row r="200" spans="1:17" s="6" customFormat="1" ht="56.25" customHeight="1">
      <c r="A200" s="17">
        <v>7</v>
      </c>
      <c r="B200" s="18">
        <v>5311</v>
      </c>
      <c r="C200" s="41">
        <v>6122</v>
      </c>
      <c r="D200" s="69"/>
      <c r="E200" s="5" t="s">
        <v>157</v>
      </c>
      <c r="F200" s="28">
        <v>300</v>
      </c>
      <c r="G200" s="28">
        <v>300</v>
      </c>
      <c r="H200" s="28">
        <v>300</v>
      </c>
      <c r="I200" s="28">
        <v>0</v>
      </c>
      <c r="J200" s="28">
        <v>0</v>
      </c>
      <c r="K200" s="5"/>
      <c r="L200" s="31" t="s">
        <v>55</v>
      </c>
      <c r="M200" s="37"/>
      <c r="N200" s="378" t="s">
        <v>63</v>
      </c>
      <c r="O200" s="37"/>
      <c r="P200" s="37"/>
      <c r="Q200" s="37"/>
    </row>
    <row r="201" spans="1:17" s="6" customFormat="1" ht="99" customHeight="1">
      <c r="A201" s="17">
        <v>8</v>
      </c>
      <c r="B201" s="18"/>
      <c r="C201" s="41"/>
      <c r="D201" s="61"/>
      <c r="E201" s="118" t="s">
        <v>674</v>
      </c>
      <c r="F201" s="28">
        <v>75000</v>
      </c>
      <c r="G201" s="28">
        <v>1000</v>
      </c>
      <c r="H201" s="28">
        <v>1000</v>
      </c>
      <c r="I201" s="28">
        <v>5100</v>
      </c>
      <c r="J201" s="28">
        <v>69000</v>
      </c>
      <c r="K201" s="28">
        <v>58650</v>
      </c>
      <c r="L201" s="31" t="s">
        <v>522</v>
      </c>
      <c r="M201" s="37"/>
      <c r="N201" s="380" t="s">
        <v>877</v>
      </c>
      <c r="O201" s="37"/>
      <c r="P201" s="37"/>
      <c r="Q201" s="37"/>
    </row>
    <row r="202" spans="1:17" s="6" customFormat="1" ht="54" customHeight="1">
      <c r="A202" s="17">
        <v>9</v>
      </c>
      <c r="B202" s="18">
        <v>34379</v>
      </c>
      <c r="C202" s="41">
        <v>6171</v>
      </c>
      <c r="D202" s="69">
        <v>6111</v>
      </c>
      <c r="E202" s="118" t="s">
        <v>968</v>
      </c>
      <c r="F202" s="28">
        <v>1800</v>
      </c>
      <c r="G202" s="28">
        <v>1800</v>
      </c>
      <c r="H202" s="28">
        <v>1800</v>
      </c>
      <c r="I202" s="28">
        <v>0</v>
      </c>
      <c r="J202" s="28">
        <v>0</v>
      </c>
      <c r="K202" s="5">
        <v>0</v>
      </c>
      <c r="L202" s="31" t="s">
        <v>242</v>
      </c>
      <c r="M202" s="37"/>
      <c r="N202" s="31" t="s">
        <v>333</v>
      </c>
      <c r="O202" s="37"/>
      <c r="P202" s="37"/>
      <c r="Q202" s="37"/>
    </row>
    <row r="203" spans="1:17" s="6" customFormat="1" ht="128.25" customHeight="1">
      <c r="A203" s="17">
        <v>10</v>
      </c>
      <c r="B203" s="18">
        <v>31111</v>
      </c>
      <c r="C203" s="41">
        <v>6171</v>
      </c>
      <c r="D203" s="42">
        <v>6125</v>
      </c>
      <c r="E203" s="28" t="s">
        <v>907</v>
      </c>
      <c r="F203" s="28">
        <v>600</v>
      </c>
      <c r="G203" s="28">
        <v>600</v>
      </c>
      <c r="H203" s="28">
        <v>600</v>
      </c>
      <c r="I203" s="28">
        <v>0</v>
      </c>
      <c r="J203" s="28">
        <v>0</v>
      </c>
      <c r="K203" s="28">
        <v>0</v>
      </c>
      <c r="L203" s="31" t="s">
        <v>242</v>
      </c>
      <c r="M203" s="37"/>
      <c r="N203" s="380" t="s">
        <v>334</v>
      </c>
      <c r="O203" s="37"/>
      <c r="P203" s="37"/>
      <c r="Q203" s="37"/>
    </row>
    <row r="204" spans="1:17" s="6" customFormat="1" ht="30.75" customHeight="1">
      <c r="A204" s="17">
        <v>11</v>
      </c>
      <c r="B204" s="18"/>
      <c r="C204" s="40">
        <v>3639</v>
      </c>
      <c r="D204" s="41">
        <v>6130</v>
      </c>
      <c r="E204" s="38" t="s">
        <v>662</v>
      </c>
      <c r="F204" s="28">
        <v>17100</v>
      </c>
      <c r="G204" s="28">
        <v>17100</v>
      </c>
      <c r="H204" s="28">
        <v>17100</v>
      </c>
      <c r="I204" s="28">
        <v>0</v>
      </c>
      <c r="J204" s="28">
        <v>0</v>
      </c>
      <c r="K204" s="28">
        <v>0</v>
      </c>
      <c r="L204" s="5" t="s">
        <v>695</v>
      </c>
      <c r="M204" s="37"/>
      <c r="N204" s="378" t="s">
        <v>335</v>
      </c>
      <c r="O204" s="37"/>
      <c r="P204" s="37"/>
      <c r="Q204" s="37"/>
    </row>
    <row r="205" spans="1:17" s="6" customFormat="1" ht="57" customHeight="1">
      <c r="A205" s="17">
        <v>12</v>
      </c>
      <c r="B205" s="119"/>
      <c r="C205" s="120"/>
      <c r="D205" s="121"/>
      <c r="E205" s="122" t="s">
        <v>283</v>
      </c>
      <c r="F205" s="122">
        <v>32270</v>
      </c>
      <c r="G205" s="122">
        <v>30000</v>
      </c>
      <c r="H205" s="122">
        <v>30000</v>
      </c>
      <c r="I205" s="122">
        <v>0</v>
      </c>
      <c r="J205" s="122">
        <v>3270</v>
      </c>
      <c r="K205" s="122">
        <v>0</v>
      </c>
      <c r="L205" s="122" t="s">
        <v>708</v>
      </c>
      <c r="M205" s="273" t="s">
        <v>556</v>
      </c>
      <c r="N205" s="378" t="s">
        <v>193</v>
      </c>
      <c r="O205" s="37"/>
      <c r="P205" s="37"/>
      <c r="Q205" s="37"/>
    </row>
    <row r="206" spans="1:17" s="6" customFormat="1" ht="30.75" customHeight="1">
      <c r="A206" s="17">
        <v>13</v>
      </c>
      <c r="B206" s="18"/>
      <c r="C206" s="41"/>
      <c r="D206" s="42"/>
      <c r="E206" s="31" t="s">
        <v>3</v>
      </c>
      <c r="F206" s="28">
        <v>500</v>
      </c>
      <c r="G206" s="28">
        <v>500</v>
      </c>
      <c r="H206" s="28">
        <v>500</v>
      </c>
      <c r="I206" s="28">
        <v>0</v>
      </c>
      <c r="J206" s="28">
        <v>0</v>
      </c>
      <c r="K206" s="28">
        <v>0</v>
      </c>
      <c r="L206" s="28" t="s">
        <v>708</v>
      </c>
      <c r="M206"/>
      <c r="N206" s="378" t="s">
        <v>64</v>
      </c>
      <c r="O206" s="37"/>
      <c r="P206" s="37"/>
      <c r="Q206" s="37"/>
    </row>
    <row r="207" spans="1:17" s="6" customFormat="1" ht="84" customHeight="1">
      <c r="A207" s="17">
        <v>14</v>
      </c>
      <c r="B207" s="18"/>
      <c r="C207" s="41"/>
      <c r="D207" s="42"/>
      <c r="E207" s="28" t="s">
        <v>183</v>
      </c>
      <c r="F207" s="28">
        <v>370</v>
      </c>
      <c r="G207" s="28">
        <v>370</v>
      </c>
      <c r="H207" s="192">
        <v>370</v>
      </c>
      <c r="I207" s="28">
        <v>0</v>
      </c>
      <c r="J207" s="28">
        <v>0</v>
      </c>
      <c r="K207" s="28">
        <v>0</v>
      </c>
      <c r="L207" s="173" t="s">
        <v>254</v>
      </c>
      <c r="M207" s="250"/>
      <c r="N207" s="378" t="s">
        <v>65</v>
      </c>
      <c r="O207" s="37"/>
      <c r="P207" s="37"/>
      <c r="Q207" s="37"/>
    </row>
    <row r="208" spans="1:17" s="6" customFormat="1" ht="36" customHeight="1">
      <c r="A208" s="17">
        <v>15</v>
      </c>
      <c r="B208" s="18"/>
      <c r="C208" s="41"/>
      <c r="D208" s="42"/>
      <c r="E208" s="28" t="s">
        <v>32</v>
      </c>
      <c r="F208" s="28">
        <v>145</v>
      </c>
      <c r="G208" s="28">
        <v>145</v>
      </c>
      <c r="H208" s="28">
        <v>145</v>
      </c>
      <c r="I208" s="192">
        <v>0</v>
      </c>
      <c r="J208" s="192">
        <v>0</v>
      </c>
      <c r="K208" s="192">
        <v>0</v>
      </c>
      <c r="L208" s="31" t="s">
        <v>293</v>
      </c>
      <c r="M208" s="82"/>
      <c r="N208" s="378" t="s">
        <v>66</v>
      </c>
      <c r="O208" s="37"/>
      <c r="P208" s="37"/>
      <c r="Q208" s="37"/>
    </row>
    <row r="209" spans="1:17" s="6" customFormat="1" ht="39.75" customHeight="1">
      <c r="A209" s="17">
        <v>16</v>
      </c>
      <c r="B209" s="18"/>
      <c r="C209" s="41"/>
      <c r="D209" s="42"/>
      <c r="E209" s="28" t="s">
        <v>919</v>
      </c>
      <c r="F209" s="28">
        <v>376</v>
      </c>
      <c r="G209" s="28">
        <v>376</v>
      </c>
      <c r="H209" s="28">
        <v>376</v>
      </c>
      <c r="I209" s="28">
        <v>0</v>
      </c>
      <c r="J209" s="28">
        <v>0</v>
      </c>
      <c r="K209" s="28">
        <v>0</v>
      </c>
      <c r="L209" s="31" t="s">
        <v>293</v>
      </c>
      <c r="M209" s="344"/>
      <c r="N209" s="378" t="s">
        <v>67</v>
      </c>
      <c r="O209" s="37"/>
      <c r="P209" s="37"/>
      <c r="Q209" s="37"/>
    </row>
    <row r="210" spans="1:17" s="6" customFormat="1" ht="68.25" customHeight="1">
      <c r="A210" s="17">
        <v>17</v>
      </c>
      <c r="B210" s="18"/>
      <c r="C210" s="41"/>
      <c r="D210" s="42"/>
      <c r="E210" s="28" t="s">
        <v>921</v>
      </c>
      <c r="F210" s="28">
        <v>573</v>
      </c>
      <c r="G210" s="28">
        <v>573</v>
      </c>
      <c r="H210" s="28">
        <v>573</v>
      </c>
      <c r="I210" s="28">
        <v>0</v>
      </c>
      <c r="J210" s="28">
        <v>0</v>
      </c>
      <c r="K210" s="28">
        <v>0</v>
      </c>
      <c r="L210" s="31" t="s">
        <v>293</v>
      </c>
      <c r="M210"/>
      <c r="N210" s="378" t="s">
        <v>909</v>
      </c>
      <c r="O210" s="37"/>
      <c r="P210" s="37"/>
      <c r="Q210" s="37"/>
    </row>
    <row r="211" spans="1:17" s="6" customFormat="1" ht="26.25" customHeight="1">
      <c r="A211" s="17">
        <v>18</v>
      </c>
      <c r="B211" s="18"/>
      <c r="C211" s="41"/>
      <c r="D211" s="42"/>
      <c r="E211" s="28" t="s">
        <v>215</v>
      </c>
      <c r="F211" s="28">
        <v>511</v>
      </c>
      <c r="G211" s="28">
        <v>511</v>
      </c>
      <c r="H211" s="28">
        <v>511</v>
      </c>
      <c r="I211" s="28">
        <v>0</v>
      </c>
      <c r="J211" s="28">
        <v>0</v>
      </c>
      <c r="K211" s="28">
        <v>0</v>
      </c>
      <c r="L211" s="31" t="s">
        <v>293</v>
      </c>
      <c r="M211"/>
      <c r="N211" s="378" t="s">
        <v>216</v>
      </c>
      <c r="O211" s="37"/>
      <c r="P211" s="37"/>
      <c r="Q211" s="37"/>
    </row>
    <row r="212" spans="1:17" s="6" customFormat="1" ht="39" customHeight="1">
      <c r="A212" s="17">
        <v>19</v>
      </c>
      <c r="B212" s="18"/>
      <c r="C212" s="41"/>
      <c r="D212" s="42"/>
      <c r="E212" s="31" t="s">
        <v>210</v>
      </c>
      <c r="F212" s="28">
        <v>1130</v>
      </c>
      <c r="G212" s="28">
        <v>1130</v>
      </c>
      <c r="H212" s="28">
        <v>1130</v>
      </c>
      <c r="I212" s="28">
        <v>0</v>
      </c>
      <c r="J212" s="28">
        <v>0</v>
      </c>
      <c r="K212" s="28">
        <v>0</v>
      </c>
      <c r="L212" s="28" t="s">
        <v>106</v>
      </c>
      <c r="M212" s="250"/>
      <c r="N212" s="378" t="s">
        <v>292</v>
      </c>
      <c r="O212" s="37"/>
      <c r="P212" s="37"/>
      <c r="Q212" s="37"/>
    </row>
    <row r="213" spans="1:17" s="6" customFormat="1" ht="50.25" customHeight="1">
      <c r="A213" s="17">
        <v>20</v>
      </c>
      <c r="B213" s="18"/>
      <c r="C213" s="41"/>
      <c r="D213" s="42"/>
      <c r="E213" s="28" t="s">
        <v>962</v>
      </c>
      <c r="F213" s="28">
        <v>23661</v>
      </c>
      <c r="G213" s="28">
        <v>23661</v>
      </c>
      <c r="H213" s="28">
        <v>23661</v>
      </c>
      <c r="I213" s="28">
        <v>0</v>
      </c>
      <c r="J213" s="28">
        <v>0</v>
      </c>
      <c r="K213" s="28">
        <v>0</v>
      </c>
      <c r="L213" s="31" t="s">
        <v>474</v>
      </c>
      <c r="M213"/>
      <c r="N213" s="378" t="s">
        <v>474</v>
      </c>
      <c r="O213" s="37"/>
      <c r="P213" s="37"/>
      <c r="Q213" s="37"/>
    </row>
    <row r="214" spans="1:17" s="6" customFormat="1" ht="50.25" customHeight="1">
      <c r="A214" s="17">
        <v>21</v>
      </c>
      <c r="B214" s="18"/>
      <c r="C214" s="41"/>
      <c r="D214" s="42"/>
      <c r="E214" s="28" t="s">
        <v>878</v>
      </c>
      <c r="F214" s="28">
        <v>10000</v>
      </c>
      <c r="G214" s="28">
        <v>10000</v>
      </c>
      <c r="H214" s="28">
        <v>10000</v>
      </c>
      <c r="I214" s="28">
        <v>0</v>
      </c>
      <c r="J214" s="28">
        <v>0</v>
      </c>
      <c r="K214" s="28">
        <v>0</v>
      </c>
      <c r="L214" s="31"/>
      <c r="M214" s="250"/>
      <c r="N214" s="378" t="s">
        <v>194</v>
      </c>
      <c r="O214" s="37"/>
      <c r="P214" s="37"/>
      <c r="Q214" s="37"/>
    </row>
    <row r="215" spans="1:17" s="6" customFormat="1" ht="15" customHeight="1" thickBot="1">
      <c r="A215" s="8"/>
      <c r="B215" s="32"/>
      <c r="C215" s="93"/>
      <c r="D215" s="366"/>
      <c r="E215" s="43"/>
      <c r="F215" s="43"/>
      <c r="G215" s="192"/>
      <c r="H215" s="192"/>
      <c r="I215" s="192"/>
      <c r="J215" s="192"/>
      <c r="K215" s="192"/>
      <c r="L215" s="5"/>
      <c r="M215" s="250"/>
      <c r="N215" s="381"/>
      <c r="O215" s="37"/>
      <c r="P215" s="37"/>
      <c r="Q215" s="37"/>
    </row>
    <row r="216" spans="1:17" s="6" customFormat="1" ht="16.5" thickBot="1">
      <c r="A216" s="69"/>
      <c r="B216" s="5"/>
      <c r="C216" s="65"/>
      <c r="D216" s="65"/>
      <c r="E216" s="5" t="s">
        <v>826</v>
      </c>
      <c r="F216" s="43"/>
      <c r="G216" s="367">
        <f>SUM(G194:G214)</f>
        <v>91416</v>
      </c>
      <c r="H216" s="367">
        <f>SUM(H194:H214)</f>
        <v>91416</v>
      </c>
      <c r="I216" s="367">
        <f>SUM(I194:I214)</f>
        <v>5100</v>
      </c>
      <c r="J216" s="367">
        <f>SUM(J194:J214)</f>
        <v>72270</v>
      </c>
      <c r="K216" s="367">
        <f>SUM(K194:K214)</f>
        <v>58650</v>
      </c>
      <c r="L216" s="43"/>
      <c r="M216"/>
      <c r="N216" s="381"/>
      <c r="O216" s="37"/>
      <c r="P216" s="37"/>
      <c r="Q216" s="37"/>
    </row>
    <row r="217" spans="1:17" s="6" customFormat="1" ht="16.5" thickBot="1">
      <c r="A217" s="64"/>
      <c r="B217" s="49"/>
      <c r="C217" s="65"/>
      <c r="D217" s="65"/>
      <c r="E217" s="5" t="s">
        <v>660</v>
      </c>
      <c r="F217" s="43"/>
      <c r="G217" s="233">
        <f>G216+G190</f>
        <v>472513</v>
      </c>
      <c r="H217" s="233">
        <f>H216+H190</f>
        <v>472513</v>
      </c>
      <c r="I217" s="233">
        <f>I216+I190</f>
        <v>57096</v>
      </c>
      <c r="J217" s="233">
        <f>J216+J190</f>
        <v>281063</v>
      </c>
      <c r="K217" s="233">
        <f>K216+K190</f>
        <v>231724</v>
      </c>
      <c r="L217" s="43"/>
      <c r="M217" s="250"/>
      <c r="N217" s="381"/>
      <c r="O217" s="37"/>
      <c r="P217" s="37"/>
      <c r="Q217" s="37"/>
    </row>
    <row r="218" spans="1:17" s="6" customFormat="1" ht="15.75">
      <c r="A218" s="64"/>
      <c r="B218" s="49"/>
      <c r="C218" s="65"/>
      <c r="D218" s="65"/>
      <c r="E218" s="5"/>
      <c r="F218" s="43"/>
      <c r="G218" s="43"/>
      <c r="H218" s="43"/>
      <c r="I218" s="43"/>
      <c r="J218" s="43"/>
      <c r="K218" s="43"/>
      <c r="L218" s="43"/>
      <c r="M218" s="37"/>
      <c r="N218" s="381"/>
      <c r="O218" s="37"/>
      <c r="P218" s="37"/>
      <c r="Q218" s="37"/>
    </row>
    <row r="219" spans="1:17" s="6" customFormat="1" ht="15.75">
      <c r="A219" s="46" t="s">
        <v>827</v>
      </c>
      <c r="B219" s="50"/>
      <c r="C219" s="51"/>
      <c r="D219" s="51"/>
      <c r="E219" s="57" t="s">
        <v>204</v>
      </c>
      <c r="F219" s="28">
        <v>0</v>
      </c>
      <c r="G219" s="28">
        <v>0</v>
      </c>
      <c r="H219" s="28">
        <v>0</v>
      </c>
      <c r="I219" s="28">
        <v>0</v>
      </c>
      <c r="J219" s="28">
        <v>0</v>
      </c>
      <c r="K219" s="28">
        <v>0</v>
      </c>
      <c r="L219" s="43"/>
      <c r="M219" s="37"/>
      <c r="N219" s="381"/>
      <c r="O219" s="37"/>
      <c r="P219" s="37"/>
      <c r="Q219" s="37"/>
    </row>
    <row r="220" spans="1:17" s="6" customFormat="1" ht="16.5" thickBot="1">
      <c r="A220" s="8"/>
      <c r="B220" s="32"/>
      <c r="C220" s="32"/>
      <c r="D220" s="32"/>
      <c r="E220" s="5"/>
      <c r="F220" s="43"/>
      <c r="G220" s="193"/>
      <c r="H220" s="193"/>
      <c r="I220" s="193"/>
      <c r="J220" s="43"/>
      <c r="K220" s="43"/>
      <c r="L220" s="43"/>
      <c r="M220" s="37"/>
      <c r="N220" s="381"/>
      <c r="O220" s="37"/>
      <c r="P220" s="37"/>
      <c r="Q220" s="37"/>
    </row>
    <row r="221" spans="2:12" ht="16.5" thickBot="1">
      <c r="B221" s="49"/>
      <c r="C221" s="65"/>
      <c r="D221" s="65"/>
      <c r="E221" s="5" t="s">
        <v>205</v>
      </c>
      <c r="F221" s="43"/>
      <c r="G221" s="205">
        <f>SUM(G219:G220)</f>
        <v>0</v>
      </c>
      <c r="H221" s="205">
        <f>SUM(H219:H220)</f>
        <v>0</v>
      </c>
      <c r="I221" s="205">
        <f>SUM(I219:I220)</f>
        <v>0</v>
      </c>
      <c r="J221" s="205">
        <f>SUM(J219:J220)</f>
        <v>0</v>
      </c>
      <c r="K221" s="205">
        <f>SUM(K219:K220)</f>
        <v>0</v>
      </c>
      <c r="L221" s="43"/>
    </row>
    <row r="222" spans="2:12" ht="16.5" thickBot="1">
      <c r="B222" s="49"/>
      <c r="C222" s="65"/>
      <c r="D222" s="65"/>
      <c r="E222" s="5" t="s">
        <v>206</v>
      </c>
      <c r="F222" s="43"/>
      <c r="G222" s="233">
        <f>G221+G217</f>
        <v>472513</v>
      </c>
      <c r="H222" s="233">
        <f>H221+H217</f>
        <v>472513</v>
      </c>
      <c r="I222" s="234">
        <f>I221+I217</f>
        <v>57096</v>
      </c>
      <c r="J222" s="233">
        <f>J221+J217</f>
        <v>281063</v>
      </c>
      <c r="K222" s="233">
        <f>K221+K217</f>
        <v>231724</v>
      </c>
      <c r="L222" s="43"/>
    </row>
    <row r="223" spans="2:12" ht="15.75">
      <c r="B223" s="50"/>
      <c r="C223" s="50"/>
      <c r="D223" s="50"/>
      <c r="F223" s="43"/>
      <c r="G223" s="43"/>
      <c r="H223" s="43"/>
      <c r="J223" s="43"/>
      <c r="K223" s="43"/>
      <c r="L223" s="43"/>
    </row>
    <row r="224" spans="2:12" ht="15.75">
      <c r="B224" s="50"/>
      <c r="C224" s="50"/>
      <c r="D224" s="50"/>
      <c r="F224" s="43"/>
      <c r="G224" s="43"/>
      <c r="H224" s="43"/>
      <c r="J224" s="43"/>
      <c r="K224" s="43"/>
      <c r="L224" s="43"/>
    </row>
    <row r="225" spans="1:8" ht="15.75">
      <c r="A225" s="46" t="s">
        <v>980</v>
      </c>
      <c r="B225" s="50"/>
      <c r="C225" s="50"/>
      <c r="D225" s="50"/>
      <c r="E225" s="58" t="s">
        <v>981</v>
      </c>
      <c r="F225" s="43"/>
      <c r="G225" s="43"/>
      <c r="H225" s="43"/>
    </row>
    <row r="226" spans="1:15" ht="31.5">
      <c r="A226" s="17">
        <v>1</v>
      </c>
      <c r="B226" s="18"/>
      <c r="C226" s="18"/>
      <c r="D226" s="18"/>
      <c r="E226" s="31" t="s">
        <v>914</v>
      </c>
      <c r="F226" s="28">
        <v>10000</v>
      </c>
      <c r="G226" s="28">
        <v>10000</v>
      </c>
      <c r="H226" s="28">
        <v>10000</v>
      </c>
      <c r="I226" s="28">
        <v>2800</v>
      </c>
      <c r="J226" s="28">
        <v>0</v>
      </c>
      <c r="K226" s="28">
        <v>0</v>
      </c>
      <c r="L226" s="190" t="s">
        <v>274</v>
      </c>
      <c r="M226" s="33"/>
      <c r="N226" s="372" t="s">
        <v>191</v>
      </c>
      <c r="O226" s="33"/>
    </row>
    <row r="227" spans="1:14" ht="38.25" customHeight="1">
      <c r="A227" s="17">
        <v>2</v>
      </c>
      <c r="B227" s="18"/>
      <c r="C227" s="18"/>
      <c r="D227" s="18"/>
      <c r="E227" s="31" t="s">
        <v>226</v>
      </c>
      <c r="F227" s="28">
        <v>7370</v>
      </c>
      <c r="G227" s="28">
        <v>7370</v>
      </c>
      <c r="H227" s="28">
        <v>7370</v>
      </c>
      <c r="I227" s="28">
        <v>0</v>
      </c>
      <c r="J227" s="28">
        <v>0</v>
      </c>
      <c r="K227" s="28">
        <v>0</v>
      </c>
      <c r="L227" s="190"/>
      <c r="N227" s="372" t="s">
        <v>336</v>
      </c>
    </row>
    <row r="228" spans="1:14" ht="16.5" thickBot="1">
      <c r="A228" s="17">
        <v>3</v>
      </c>
      <c r="B228" s="32"/>
      <c r="C228" s="32"/>
      <c r="D228" s="32"/>
      <c r="E228" s="31" t="s">
        <v>754</v>
      </c>
      <c r="F228" s="28">
        <v>1000</v>
      </c>
      <c r="G228" s="28">
        <v>1000</v>
      </c>
      <c r="H228" s="28">
        <v>1000</v>
      </c>
      <c r="I228" s="28">
        <v>0</v>
      </c>
      <c r="J228" s="28">
        <v>0</v>
      </c>
      <c r="K228" s="43"/>
      <c r="L228" s="43"/>
      <c r="N228" s="372" t="s">
        <v>337</v>
      </c>
    </row>
    <row r="229" spans="2:12" ht="16.5" thickBot="1">
      <c r="B229" s="50"/>
      <c r="C229" s="50"/>
      <c r="D229" s="50"/>
      <c r="E229" s="45" t="s">
        <v>661</v>
      </c>
      <c r="F229" s="43"/>
      <c r="G229" s="343">
        <f>SUM(G226:G228)</f>
        <v>18370</v>
      </c>
      <c r="H229" s="343">
        <f>SUM(H226:H228)</f>
        <v>18370</v>
      </c>
      <c r="I229" s="343">
        <f>SUM(I226:I228)</f>
        <v>2800</v>
      </c>
      <c r="J229" s="205">
        <f>SUM(J226:J228)</f>
        <v>0</v>
      </c>
      <c r="K229" s="205">
        <f>SUM(K226:K228)</f>
        <v>0</v>
      </c>
      <c r="L229" s="43"/>
    </row>
    <row r="230" spans="2:12" ht="16.5" thickBot="1">
      <c r="B230" s="50"/>
      <c r="C230" s="50"/>
      <c r="D230" s="50"/>
      <c r="E230" s="45" t="s">
        <v>822</v>
      </c>
      <c r="F230" s="43"/>
      <c r="G230" s="233">
        <f>G229+G222</f>
        <v>490883</v>
      </c>
      <c r="H230" s="233">
        <f>H229+H222</f>
        <v>490883</v>
      </c>
      <c r="I230" s="233">
        <f>I229+I222</f>
        <v>59896</v>
      </c>
      <c r="J230" s="233">
        <f>J229+J222</f>
        <v>281063</v>
      </c>
      <c r="K230" s="233">
        <f>K229+K222</f>
        <v>231724</v>
      </c>
      <c r="L230" s="43"/>
    </row>
    <row r="231" spans="2:8" ht="15.75">
      <c r="B231" s="50"/>
      <c r="C231" s="50"/>
      <c r="D231" s="50"/>
      <c r="F231" s="43"/>
      <c r="G231" s="43"/>
      <c r="H231" s="43"/>
    </row>
    <row r="232" spans="2:8" ht="15.75">
      <c r="B232" s="50"/>
      <c r="C232" s="50"/>
      <c r="D232" s="50"/>
      <c r="F232" s="43"/>
      <c r="G232" s="43"/>
      <c r="H232" s="43"/>
    </row>
    <row r="233" spans="1:9" ht="15.75">
      <c r="A233" s="46" t="s">
        <v>651</v>
      </c>
      <c r="B233" s="50"/>
      <c r="C233" s="51"/>
      <c r="D233" s="51"/>
      <c r="E233" s="212" t="s">
        <v>581</v>
      </c>
      <c r="F233" s="339"/>
      <c r="G233" s="43"/>
      <c r="H233" s="43"/>
      <c r="I233" s="43"/>
    </row>
    <row r="234" spans="1:12" ht="15.75">
      <c r="A234" s="17">
        <v>1</v>
      </c>
      <c r="B234" s="18"/>
      <c r="C234" s="52"/>
      <c r="D234" s="52"/>
      <c r="E234" s="57" t="s">
        <v>751</v>
      </c>
      <c r="F234" s="28"/>
      <c r="G234" s="28"/>
      <c r="H234" s="28"/>
      <c r="I234" s="28"/>
      <c r="J234" s="28"/>
      <c r="K234" s="28"/>
      <c r="L234" s="28"/>
    </row>
    <row r="235" spans="1:14" ht="31.5">
      <c r="A235" s="17">
        <v>2</v>
      </c>
      <c r="B235" s="18"/>
      <c r="C235" s="52"/>
      <c r="D235" s="52"/>
      <c r="E235" s="31" t="s">
        <v>163</v>
      </c>
      <c r="F235" s="28">
        <v>156</v>
      </c>
      <c r="G235" s="28">
        <v>156</v>
      </c>
      <c r="H235" s="28">
        <v>156</v>
      </c>
      <c r="I235" s="28">
        <v>0</v>
      </c>
      <c r="J235" s="28">
        <v>0</v>
      </c>
      <c r="K235" s="28">
        <v>0</v>
      </c>
      <c r="L235" s="28" t="s">
        <v>708</v>
      </c>
      <c r="M235" s="146"/>
      <c r="N235" s="372" t="s">
        <v>475</v>
      </c>
    </row>
    <row r="236" spans="1:14" ht="31.5">
      <c r="A236" s="17">
        <v>3</v>
      </c>
      <c r="B236" s="18"/>
      <c r="C236" s="52"/>
      <c r="D236" s="52"/>
      <c r="E236" s="31" t="s">
        <v>797</v>
      </c>
      <c r="F236" s="28">
        <v>376</v>
      </c>
      <c r="G236" s="28">
        <v>376</v>
      </c>
      <c r="H236" s="28">
        <v>376</v>
      </c>
      <c r="I236" s="28">
        <v>0</v>
      </c>
      <c r="J236" s="28">
        <v>0</v>
      </c>
      <c r="K236" s="28">
        <v>0</v>
      </c>
      <c r="L236" s="28" t="s">
        <v>708</v>
      </c>
      <c r="M236" s="146"/>
      <c r="N236" s="372" t="s">
        <v>476</v>
      </c>
    </row>
    <row r="237" spans="1:14" ht="31.5">
      <c r="A237" s="17">
        <v>4</v>
      </c>
      <c r="B237" s="18"/>
      <c r="C237" s="52"/>
      <c r="D237" s="52"/>
      <c r="E237" s="31" t="s">
        <v>164</v>
      </c>
      <c r="F237" s="28">
        <v>898</v>
      </c>
      <c r="G237" s="28">
        <v>860</v>
      </c>
      <c r="H237" s="28">
        <v>860</v>
      </c>
      <c r="I237" s="28">
        <v>0</v>
      </c>
      <c r="J237" s="28">
        <v>0</v>
      </c>
      <c r="K237" s="28">
        <v>0</v>
      </c>
      <c r="L237" s="28" t="s">
        <v>708</v>
      </c>
      <c r="M237" s="146"/>
      <c r="N237" s="372" t="s">
        <v>338</v>
      </c>
    </row>
    <row r="238" spans="1:14" ht="31.5">
      <c r="A238" s="17">
        <v>5</v>
      </c>
      <c r="B238" s="18"/>
      <c r="C238" s="52"/>
      <c r="D238" s="52"/>
      <c r="E238" s="31" t="s">
        <v>412</v>
      </c>
      <c r="F238" s="28">
        <v>102</v>
      </c>
      <c r="G238" s="28">
        <v>102</v>
      </c>
      <c r="H238" s="28">
        <v>102</v>
      </c>
      <c r="I238" s="28">
        <v>0</v>
      </c>
      <c r="J238" s="28">
        <v>0</v>
      </c>
      <c r="K238" s="28">
        <v>0</v>
      </c>
      <c r="L238" s="28" t="s">
        <v>708</v>
      </c>
      <c r="M238" s="146"/>
      <c r="N238" s="372" t="s">
        <v>339</v>
      </c>
    </row>
    <row r="239" spans="1:14" ht="47.25">
      <c r="A239" s="17">
        <v>6</v>
      </c>
      <c r="B239" s="18"/>
      <c r="C239" s="52"/>
      <c r="D239" s="52"/>
      <c r="E239" s="31" t="s">
        <v>736</v>
      </c>
      <c r="F239" s="28">
        <v>757</v>
      </c>
      <c r="G239" s="28">
        <v>700</v>
      </c>
      <c r="H239" s="28">
        <v>700</v>
      </c>
      <c r="I239" s="28">
        <v>0</v>
      </c>
      <c r="J239" s="28">
        <v>0</v>
      </c>
      <c r="K239" s="28">
        <v>0</v>
      </c>
      <c r="L239" s="28" t="s">
        <v>708</v>
      </c>
      <c r="M239" s="332"/>
      <c r="N239" s="372" t="s">
        <v>477</v>
      </c>
    </row>
    <row r="240" spans="1:14" ht="31.5">
      <c r="A240" s="17">
        <v>7</v>
      </c>
      <c r="B240" s="18"/>
      <c r="C240" s="52"/>
      <c r="D240" s="52"/>
      <c r="E240" s="31" t="s">
        <v>737</v>
      </c>
      <c r="F240" s="28">
        <v>173</v>
      </c>
      <c r="G240" s="28">
        <v>173</v>
      </c>
      <c r="H240" s="28">
        <v>173</v>
      </c>
      <c r="I240" s="28">
        <v>0</v>
      </c>
      <c r="J240" s="28">
        <v>0</v>
      </c>
      <c r="K240" s="28">
        <v>0</v>
      </c>
      <c r="L240" s="28" t="s">
        <v>708</v>
      </c>
      <c r="M240" s="146"/>
      <c r="N240" s="372" t="s">
        <v>340</v>
      </c>
    </row>
    <row r="241" spans="1:14" ht="31.5">
      <c r="A241" s="17">
        <v>8</v>
      </c>
      <c r="B241" s="18"/>
      <c r="C241" s="52"/>
      <c r="D241" s="52"/>
      <c r="E241" s="31" t="s">
        <v>739</v>
      </c>
      <c r="F241" s="28">
        <v>382</v>
      </c>
      <c r="G241" s="122">
        <v>382</v>
      </c>
      <c r="H241" s="122">
        <v>382</v>
      </c>
      <c r="I241" s="122">
        <v>0</v>
      </c>
      <c r="J241" s="122">
        <v>0</v>
      </c>
      <c r="K241" s="122">
        <v>0</v>
      </c>
      <c r="L241" s="28" t="s">
        <v>436</v>
      </c>
      <c r="M241" s="146"/>
      <c r="N241" s="372" t="s">
        <v>96</v>
      </c>
    </row>
    <row r="242" spans="1:14" ht="15.75">
      <c r="A242" s="17">
        <v>9</v>
      </c>
      <c r="B242" s="18"/>
      <c r="C242" s="52"/>
      <c r="D242" s="52"/>
      <c r="E242" s="31" t="s">
        <v>301</v>
      </c>
      <c r="F242" s="190">
        <v>650</v>
      </c>
      <c r="G242" s="190">
        <v>650</v>
      </c>
      <c r="H242" s="190">
        <v>650</v>
      </c>
      <c r="I242" s="122">
        <v>0</v>
      </c>
      <c r="J242" s="122">
        <v>0</v>
      </c>
      <c r="K242" s="122">
        <v>0</v>
      </c>
      <c r="L242" s="115"/>
      <c r="M242" s="146"/>
      <c r="N242" s="372" t="s">
        <v>97</v>
      </c>
    </row>
    <row r="243" spans="1:14" ht="31.5">
      <c r="A243" s="17">
        <v>10</v>
      </c>
      <c r="B243" s="18"/>
      <c r="C243" s="52"/>
      <c r="D243" s="52"/>
      <c r="E243" s="31" t="s">
        <v>303</v>
      </c>
      <c r="F243" s="190">
        <v>910</v>
      </c>
      <c r="G243" s="190">
        <v>190</v>
      </c>
      <c r="H243" s="190">
        <v>190</v>
      </c>
      <c r="I243" s="28">
        <v>0</v>
      </c>
      <c r="J243" s="28">
        <v>0</v>
      </c>
      <c r="K243" s="28">
        <v>0</v>
      </c>
      <c r="L243" s="115"/>
      <c r="M243" s="146"/>
      <c r="N243" s="372" t="s">
        <v>1017</v>
      </c>
    </row>
    <row r="244" spans="1:14" ht="31.5">
      <c r="A244" s="17">
        <v>11</v>
      </c>
      <c r="B244" s="18"/>
      <c r="C244" s="52"/>
      <c r="D244" s="52"/>
      <c r="E244" s="31" t="s">
        <v>304</v>
      </c>
      <c r="F244" s="190">
        <v>350</v>
      </c>
      <c r="G244" s="363">
        <v>350</v>
      </c>
      <c r="H244" s="363">
        <v>350</v>
      </c>
      <c r="I244" s="122">
        <v>0</v>
      </c>
      <c r="J244" s="122">
        <v>0</v>
      </c>
      <c r="K244" s="122">
        <v>0</v>
      </c>
      <c r="L244" s="115"/>
      <c r="M244" s="146"/>
      <c r="N244" s="372" t="s">
        <v>1018</v>
      </c>
    </row>
    <row r="245" spans="1:14" ht="47.25">
      <c r="A245" s="17">
        <v>12</v>
      </c>
      <c r="B245" s="18"/>
      <c r="C245" s="52"/>
      <c r="D245" s="52"/>
      <c r="E245" s="31" t="s">
        <v>678</v>
      </c>
      <c r="F245" s="190">
        <v>346</v>
      </c>
      <c r="G245" s="190">
        <v>146</v>
      </c>
      <c r="H245" s="190">
        <v>146</v>
      </c>
      <c r="I245" s="122">
        <v>0</v>
      </c>
      <c r="J245" s="122">
        <v>0</v>
      </c>
      <c r="K245" s="122">
        <v>0</v>
      </c>
      <c r="L245" s="115"/>
      <c r="M245" s="146"/>
      <c r="N245" s="372" t="s">
        <v>1019</v>
      </c>
    </row>
    <row r="246" spans="1:14" ht="31.5">
      <c r="A246" s="17">
        <v>13</v>
      </c>
      <c r="B246" s="18"/>
      <c r="C246" s="52"/>
      <c r="D246" s="52"/>
      <c r="E246" s="31" t="s">
        <v>679</v>
      </c>
      <c r="F246" s="190">
        <v>299</v>
      </c>
      <c r="G246" s="190">
        <v>40</v>
      </c>
      <c r="H246" s="190">
        <v>40</v>
      </c>
      <c r="I246" s="122">
        <v>0</v>
      </c>
      <c r="J246" s="122">
        <v>0</v>
      </c>
      <c r="K246" s="122">
        <v>0</v>
      </c>
      <c r="L246" s="115"/>
      <c r="M246" s="146"/>
      <c r="N246" s="372" t="s">
        <v>1020</v>
      </c>
    </row>
    <row r="247" spans="1:14" ht="31.5">
      <c r="A247" s="17">
        <v>14</v>
      </c>
      <c r="B247" s="18"/>
      <c r="C247" s="52"/>
      <c r="D247" s="52"/>
      <c r="E247" s="31" t="s">
        <v>680</v>
      </c>
      <c r="F247" s="190">
        <v>381</v>
      </c>
      <c r="G247" s="190">
        <v>150</v>
      </c>
      <c r="H247" s="190">
        <v>150</v>
      </c>
      <c r="I247" s="28">
        <v>0</v>
      </c>
      <c r="J247" s="28">
        <v>0</v>
      </c>
      <c r="K247" s="28">
        <v>0</v>
      </c>
      <c r="L247" s="28"/>
      <c r="M247" s="146"/>
      <c r="N247" s="372" t="s">
        <v>1021</v>
      </c>
    </row>
    <row r="248" spans="1:14" ht="32.25" thickBot="1">
      <c r="A248" s="17">
        <v>15</v>
      </c>
      <c r="B248" s="18"/>
      <c r="C248" s="52"/>
      <c r="D248" s="52"/>
      <c r="E248" s="31" t="s">
        <v>681</v>
      </c>
      <c r="F248" s="190">
        <v>471</v>
      </c>
      <c r="G248" s="190">
        <v>100</v>
      </c>
      <c r="H248" s="190">
        <v>100</v>
      </c>
      <c r="I248" s="28">
        <v>0</v>
      </c>
      <c r="J248" s="28">
        <v>0</v>
      </c>
      <c r="K248" s="28">
        <v>0</v>
      </c>
      <c r="L248" s="184"/>
      <c r="M248" s="146"/>
      <c r="N248" s="372" t="s">
        <v>1021</v>
      </c>
    </row>
    <row r="249" spans="1:13" ht="16.5" thickBot="1">
      <c r="A249" s="17">
        <v>16</v>
      </c>
      <c r="B249" s="18" t="s">
        <v>750</v>
      </c>
      <c r="C249" s="52"/>
      <c r="D249" s="52"/>
      <c r="E249" s="113" t="s">
        <v>750</v>
      </c>
      <c r="F249" s="190"/>
      <c r="G249" s="236">
        <f>SUM(G235:G248)</f>
        <v>4375</v>
      </c>
      <c r="H249" s="236">
        <f>SUM(H235:H248)</f>
        <v>4375</v>
      </c>
      <c r="I249" s="236">
        <f>SUM(I235:I248)</f>
        <v>0</v>
      </c>
      <c r="J249" s="236">
        <f>SUM(J235:J248)</f>
        <v>0</v>
      </c>
      <c r="K249" s="236">
        <f>SUM(K235:K248)</f>
        <v>0</v>
      </c>
      <c r="L249" s="115"/>
      <c r="M249" s="146"/>
    </row>
    <row r="250" spans="1:13" ht="15.75">
      <c r="A250" s="17">
        <v>17</v>
      </c>
      <c r="B250" s="18"/>
      <c r="C250" s="52"/>
      <c r="D250" s="52"/>
      <c r="E250" s="31"/>
      <c r="F250" s="28"/>
      <c r="G250" s="116"/>
      <c r="H250" s="116"/>
      <c r="I250" s="116"/>
      <c r="J250" s="116"/>
      <c r="K250" s="116"/>
      <c r="L250" s="28"/>
      <c r="M250" s="146"/>
    </row>
    <row r="251" spans="1:13" ht="15.75">
      <c r="A251" s="17">
        <v>18</v>
      </c>
      <c r="B251" s="18"/>
      <c r="C251" s="52"/>
      <c r="D251" s="52"/>
      <c r="E251" s="57" t="s">
        <v>748</v>
      </c>
      <c r="F251" s="28"/>
      <c r="G251" s="28"/>
      <c r="H251" s="28"/>
      <c r="I251" s="28"/>
      <c r="J251" s="28"/>
      <c r="K251" s="28"/>
      <c r="L251" s="28"/>
      <c r="M251" s="146"/>
    </row>
    <row r="252" spans="1:14" ht="78.75">
      <c r="A252" s="17">
        <v>19</v>
      </c>
      <c r="B252" s="18"/>
      <c r="C252" s="52"/>
      <c r="D252" s="52"/>
      <c r="E252" s="31" t="s">
        <v>145</v>
      </c>
      <c r="F252" s="28">
        <v>3000</v>
      </c>
      <c r="G252" s="28">
        <v>200</v>
      </c>
      <c r="H252" s="28">
        <v>200</v>
      </c>
      <c r="I252" s="28">
        <v>0</v>
      </c>
      <c r="J252" s="28">
        <v>0</v>
      </c>
      <c r="K252" s="28">
        <v>0</v>
      </c>
      <c r="L252" s="28" t="s">
        <v>325</v>
      </c>
      <c r="M252" s="146"/>
      <c r="N252" s="372" t="s">
        <v>341</v>
      </c>
    </row>
    <row r="253" spans="1:14" ht="31.5">
      <c r="A253" s="17">
        <v>20</v>
      </c>
      <c r="B253" s="18"/>
      <c r="C253" s="52"/>
      <c r="D253" s="52"/>
      <c r="E253" s="31" t="s">
        <v>792</v>
      </c>
      <c r="F253" s="28">
        <v>20000</v>
      </c>
      <c r="G253" s="28">
        <v>11914</v>
      </c>
      <c r="H253" s="28">
        <v>11914</v>
      </c>
      <c r="I253" s="28">
        <v>0</v>
      </c>
      <c r="J253" s="28">
        <v>8086</v>
      </c>
      <c r="K253" s="28">
        <v>0</v>
      </c>
      <c r="L253" s="28"/>
      <c r="M253" s="146"/>
      <c r="N253" s="373" t="s">
        <v>1008</v>
      </c>
    </row>
    <row r="254" spans="1:14" ht="64.5" customHeight="1">
      <c r="A254" s="17">
        <v>21</v>
      </c>
      <c r="B254" s="18"/>
      <c r="C254" s="52"/>
      <c r="D254" s="52"/>
      <c r="E254" s="31" t="s">
        <v>72</v>
      </c>
      <c r="F254" s="28">
        <v>9820</v>
      </c>
      <c r="G254" s="28">
        <v>9820</v>
      </c>
      <c r="H254" s="28">
        <v>9820</v>
      </c>
      <c r="I254" s="28">
        <v>0</v>
      </c>
      <c r="J254" s="28">
        <v>0</v>
      </c>
      <c r="K254" s="28">
        <v>0</v>
      </c>
      <c r="L254" s="28" t="s">
        <v>325</v>
      </c>
      <c r="M254" s="146"/>
      <c r="N254" s="372" t="s">
        <v>573</v>
      </c>
    </row>
    <row r="255" spans="1:14" ht="31.5">
      <c r="A255" s="17">
        <v>22</v>
      </c>
      <c r="B255" s="18">
        <v>14781</v>
      </c>
      <c r="C255" s="52">
        <v>2219</v>
      </c>
      <c r="D255" s="52">
        <v>6121</v>
      </c>
      <c r="E255" s="49" t="s">
        <v>75</v>
      </c>
      <c r="F255" s="28">
        <v>1000</v>
      </c>
      <c r="G255" s="28">
        <v>1000</v>
      </c>
      <c r="H255" s="28">
        <v>1000</v>
      </c>
      <c r="I255" s="28">
        <v>0</v>
      </c>
      <c r="J255" s="28">
        <v>0</v>
      </c>
      <c r="K255" s="28">
        <v>0</v>
      </c>
      <c r="L255" s="28" t="s">
        <v>708</v>
      </c>
      <c r="M255" s="146"/>
      <c r="N255" s="372" t="s">
        <v>574</v>
      </c>
    </row>
    <row r="256" spans="1:14" ht="32.25" thickBot="1">
      <c r="A256" s="17">
        <v>23</v>
      </c>
      <c r="B256" s="18"/>
      <c r="C256" s="52"/>
      <c r="D256" s="52"/>
      <c r="E256" s="31" t="s">
        <v>441</v>
      </c>
      <c r="F256" s="28">
        <v>1057</v>
      </c>
      <c r="G256" s="122">
        <v>1057</v>
      </c>
      <c r="H256" s="122">
        <v>1057</v>
      </c>
      <c r="I256" s="122">
        <v>0</v>
      </c>
      <c r="J256" s="122">
        <v>0</v>
      </c>
      <c r="K256" s="122">
        <v>0</v>
      </c>
      <c r="L256" s="28" t="s">
        <v>326</v>
      </c>
      <c r="M256" s="146"/>
      <c r="N256" s="372" t="s">
        <v>329</v>
      </c>
    </row>
    <row r="257" spans="1:17" s="242" customFormat="1" ht="16.5" thickBot="1">
      <c r="A257" s="17">
        <v>24</v>
      </c>
      <c r="B257" s="52" t="s">
        <v>750</v>
      </c>
      <c r="C257" s="52"/>
      <c r="D257" s="52"/>
      <c r="E257" s="113"/>
      <c r="F257" s="238"/>
      <c r="G257" s="236">
        <f>SUM(G252:G256)</f>
        <v>23991</v>
      </c>
      <c r="H257" s="237">
        <f>SUM(H252:H256)</f>
        <v>23991</v>
      </c>
      <c r="I257" s="237">
        <f>SUM(I252:I256)</f>
        <v>0</v>
      </c>
      <c r="J257" s="237">
        <f>SUM(J252:J256)</f>
        <v>8086</v>
      </c>
      <c r="K257" s="237">
        <f>SUM(K252:K256)</f>
        <v>0</v>
      </c>
      <c r="L257" s="239"/>
      <c r="M257" s="240"/>
      <c r="N257" s="382"/>
      <c r="O257" s="241"/>
      <c r="P257" s="241"/>
      <c r="Q257" s="241"/>
    </row>
    <row r="258" spans="1:17" s="242" customFormat="1" ht="15.75">
      <c r="A258" s="17">
        <v>25</v>
      </c>
      <c r="B258" s="52" t="s">
        <v>752</v>
      </c>
      <c r="C258" s="52"/>
      <c r="D258" s="52"/>
      <c r="E258" s="113"/>
      <c r="F258" s="113"/>
      <c r="G258" s="243">
        <f>G257+G249</f>
        <v>28366</v>
      </c>
      <c r="H258" s="243">
        <f>H257+H249</f>
        <v>28366</v>
      </c>
      <c r="I258" s="243">
        <f>I257+I249</f>
        <v>0</v>
      </c>
      <c r="J258" s="243">
        <f>J257+J249</f>
        <v>8086</v>
      </c>
      <c r="K258" s="243">
        <f>K257+K249</f>
        <v>0</v>
      </c>
      <c r="L258" s="113"/>
      <c r="M258" s="240"/>
      <c r="N258" s="382"/>
      <c r="O258" s="241"/>
      <c r="P258" s="241"/>
      <c r="Q258" s="241"/>
    </row>
    <row r="259" spans="1:13" ht="15.75">
      <c r="A259" s="17">
        <v>26</v>
      </c>
      <c r="B259" s="18"/>
      <c r="C259" s="52"/>
      <c r="D259" s="52"/>
      <c r="E259" s="31"/>
      <c r="F259" s="28"/>
      <c r="G259" s="28"/>
      <c r="H259" s="28"/>
      <c r="I259" s="28"/>
      <c r="J259" s="28"/>
      <c r="K259" s="28"/>
      <c r="L259" s="28"/>
      <c r="M259" s="146"/>
    </row>
    <row r="260" spans="1:13" ht="15.75">
      <c r="A260" s="17">
        <v>27</v>
      </c>
      <c r="B260" s="18"/>
      <c r="C260" s="52"/>
      <c r="D260" s="52"/>
      <c r="E260" s="31"/>
      <c r="F260" s="28"/>
      <c r="G260" s="28"/>
      <c r="H260" s="28"/>
      <c r="I260" s="28"/>
      <c r="J260" s="28"/>
      <c r="K260" s="28"/>
      <c r="L260" s="28"/>
      <c r="M260" s="146"/>
    </row>
    <row r="261" spans="1:13" ht="15.75">
      <c r="A261" s="17">
        <v>28</v>
      </c>
      <c r="B261" s="18"/>
      <c r="C261" s="52"/>
      <c r="D261" s="52"/>
      <c r="E261" s="57" t="s">
        <v>41</v>
      </c>
      <c r="F261" s="28"/>
      <c r="G261" s="28"/>
      <c r="H261" s="28"/>
      <c r="I261" s="28"/>
      <c r="J261" s="28"/>
      <c r="K261" s="28"/>
      <c r="L261" s="28"/>
      <c r="M261" s="146"/>
    </row>
    <row r="262" spans="1:14" ht="55.5" customHeight="1">
      <c r="A262" s="17">
        <v>29</v>
      </c>
      <c r="B262" s="18"/>
      <c r="C262" s="52"/>
      <c r="D262" s="52"/>
      <c r="E262" s="31" t="s">
        <v>7</v>
      </c>
      <c r="F262" s="28">
        <v>300</v>
      </c>
      <c r="G262" s="28">
        <v>300</v>
      </c>
      <c r="H262" s="28">
        <v>300</v>
      </c>
      <c r="I262" s="28">
        <v>0</v>
      </c>
      <c r="J262" s="28">
        <v>0</v>
      </c>
      <c r="K262" s="28">
        <v>0</v>
      </c>
      <c r="L262" s="28" t="s">
        <v>1022</v>
      </c>
      <c r="M262" s="146"/>
      <c r="N262" s="372" t="s">
        <v>1022</v>
      </c>
    </row>
    <row r="263" spans="1:14" ht="86.25" customHeight="1">
      <c r="A263" s="17">
        <v>30</v>
      </c>
      <c r="B263" s="18"/>
      <c r="C263" s="52"/>
      <c r="D263" s="52"/>
      <c r="E263" s="31" t="s">
        <v>793</v>
      </c>
      <c r="F263" s="28">
        <v>150</v>
      </c>
      <c r="G263" s="28">
        <v>150</v>
      </c>
      <c r="H263" s="28">
        <v>150</v>
      </c>
      <c r="I263" s="28">
        <v>0</v>
      </c>
      <c r="J263" s="28">
        <v>0</v>
      </c>
      <c r="K263" s="28">
        <v>0</v>
      </c>
      <c r="L263" s="28" t="s">
        <v>8</v>
      </c>
      <c r="M263" s="146"/>
      <c r="N263" s="372" t="s">
        <v>8</v>
      </c>
    </row>
    <row r="264" spans="1:14" ht="78" customHeight="1">
      <c r="A264" s="17">
        <v>31</v>
      </c>
      <c r="B264" s="18"/>
      <c r="C264" s="52"/>
      <c r="D264" s="52"/>
      <c r="E264" s="31" t="s">
        <v>33</v>
      </c>
      <c r="F264" s="28">
        <v>700</v>
      </c>
      <c r="G264" s="28">
        <v>300</v>
      </c>
      <c r="H264" s="28">
        <v>300</v>
      </c>
      <c r="I264" s="28">
        <v>0</v>
      </c>
      <c r="J264" s="28">
        <v>0</v>
      </c>
      <c r="K264" s="28">
        <v>0</v>
      </c>
      <c r="L264" s="28" t="s">
        <v>1023</v>
      </c>
      <c r="M264" s="146"/>
      <c r="N264" s="372" t="s">
        <v>1023</v>
      </c>
    </row>
    <row r="265" spans="1:14" ht="69.75" customHeight="1">
      <c r="A265" s="17">
        <v>32</v>
      </c>
      <c r="B265" s="18"/>
      <c r="C265" s="52"/>
      <c r="D265" s="52"/>
      <c r="E265" s="31" t="s">
        <v>171</v>
      </c>
      <c r="F265" s="28">
        <v>700</v>
      </c>
      <c r="G265" s="28">
        <v>300</v>
      </c>
      <c r="H265" s="28">
        <v>300</v>
      </c>
      <c r="I265" s="28">
        <v>0</v>
      </c>
      <c r="J265" s="28">
        <v>0</v>
      </c>
      <c r="K265" s="28">
        <v>0</v>
      </c>
      <c r="L265" s="28" t="s">
        <v>1023</v>
      </c>
      <c r="M265" s="146"/>
      <c r="N265" s="372" t="s">
        <v>1023</v>
      </c>
    </row>
    <row r="266" spans="1:14" ht="63" customHeight="1">
      <c r="A266" s="17">
        <v>33</v>
      </c>
      <c r="B266" s="18"/>
      <c r="C266" s="52"/>
      <c r="D266" s="52"/>
      <c r="E266" s="31" t="s">
        <v>172</v>
      </c>
      <c r="F266" s="28">
        <v>600</v>
      </c>
      <c r="G266" s="28">
        <v>300</v>
      </c>
      <c r="H266" s="28">
        <v>300</v>
      </c>
      <c r="I266" s="28">
        <v>0</v>
      </c>
      <c r="J266" s="28">
        <v>0</v>
      </c>
      <c r="K266" s="28">
        <v>0</v>
      </c>
      <c r="L266" s="28" t="s">
        <v>1024</v>
      </c>
      <c r="M266" s="146"/>
      <c r="N266" s="372" t="s">
        <v>1024</v>
      </c>
    </row>
    <row r="267" spans="1:14" ht="56.25" customHeight="1">
      <c r="A267" s="17">
        <v>34</v>
      </c>
      <c r="B267" s="18"/>
      <c r="C267" s="52"/>
      <c r="D267" s="52"/>
      <c r="E267" s="31" t="s">
        <v>173</v>
      </c>
      <c r="F267" s="28">
        <v>800</v>
      </c>
      <c r="G267" s="28">
        <v>400</v>
      </c>
      <c r="H267" s="28">
        <v>400</v>
      </c>
      <c r="I267" s="28">
        <v>0</v>
      </c>
      <c r="J267" s="28">
        <v>0</v>
      </c>
      <c r="K267" s="28">
        <v>0</v>
      </c>
      <c r="L267" s="28" t="s">
        <v>1025</v>
      </c>
      <c r="M267" s="146"/>
      <c r="N267" s="372" t="s">
        <v>1025</v>
      </c>
    </row>
    <row r="268" spans="1:14" ht="59.25" customHeight="1">
      <c r="A268" s="17">
        <v>35</v>
      </c>
      <c r="B268" s="18"/>
      <c r="C268" s="52"/>
      <c r="D268" s="52"/>
      <c r="E268" s="31" t="s">
        <v>135</v>
      </c>
      <c r="F268" s="28">
        <v>250</v>
      </c>
      <c r="G268" s="28">
        <v>250</v>
      </c>
      <c r="H268" s="28">
        <v>250</v>
      </c>
      <c r="I268" s="28">
        <v>0</v>
      </c>
      <c r="J268" s="28">
        <v>0</v>
      </c>
      <c r="K268" s="28">
        <v>0</v>
      </c>
      <c r="L268" s="28" t="s">
        <v>9</v>
      </c>
      <c r="M268" s="146"/>
      <c r="N268" s="372" t="s">
        <v>192</v>
      </c>
    </row>
    <row r="269" spans="1:13" ht="15.75">
      <c r="A269" s="17">
        <v>36</v>
      </c>
      <c r="B269" s="18"/>
      <c r="C269" s="52"/>
      <c r="D269" s="52"/>
      <c r="M269" s="146"/>
    </row>
    <row r="270" spans="1:13" ht="15.75">
      <c r="A270" s="17">
        <v>37</v>
      </c>
      <c r="B270" s="18"/>
      <c r="C270" s="52"/>
      <c r="D270" s="52"/>
      <c r="E270" s="31" t="s">
        <v>491</v>
      </c>
      <c r="F270" s="113">
        <v>2000</v>
      </c>
      <c r="G270" s="113">
        <f>SUM(G262:G269)</f>
        <v>2000</v>
      </c>
      <c r="H270" s="113">
        <f>SUM(H262:H269)</f>
        <v>2000</v>
      </c>
      <c r="I270" s="113">
        <f>SUM(I262:I269)</f>
        <v>0</v>
      </c>
      <c r="J270" s="113">
        <f>SUM(J262:J269)</f>
        <v>0</v>
      </c>
      <c r="K270" s="113">
        <f>SUM(K262:K269)</f>
        <v>0</v>
      </c>
      <c r="L270" s="28" t="s">
        <v>436</v>
      </c>
      <c r="M270" s="146"/>
    </row>
    <row r="271" spans="1:13" ht="15.75">
      <c r="A271" s="17">
        <v>38</v>
      </c>
      <c r="B271" s="18"/>
      <c r="C271" s="52"/>
      <c r="D271" s="52"/>
      <c r="E271" s="31"/>
      <c r="F271" s="28"/>
      <c r="G271" s="28"/>
      <c r="H271" s="28"/>
      <c r="I271" s="28"/>
      <c r="J271" s="28"/>
      <c r="K271" s="28"/>
      <c r="L271" s="28"/>
      <c r="M271" s="146"/>
    </row>
    <row r="272" spans="1:13" ht="15.75">
      <c r="A272" s="17">
        <v>39</v>
      </c>
      <c r="B272" s="18"/>
      <c r="C272" s="52"/>
      <c r="D272" s="52"/>
      <c r="E272" s="31"/>
      <c r="F272" s="28"/>
      <c r="G272" s="28"/>
      <c r="H272" s="28"/>
      <c r="I272" s="28"/>
      <c r="J272" s="28"/>
      <c r="K272" s="28"/>
      <c r="L272" s="28"/>
      <c r="M272" s="146"/>
    </row>
    <row r="273" spans="1:13" ht="15.75">
      <c r="A273" s="17">
        <v>40</v>
      </c>
      <c r="B273" s="18"/>
      <c r="C273" s="52"/>
      <c r="D273" s="52"/>
      <c r="E273" s="57" t="s">
        <v>749</v>
      </c>
      <c r="F273" s="28"/>
      <c r="G273" s="28"/>
      <c r="H273" s="28"/>
      <c r="I273" s="28"/>
      <c r="J273" s="28"/>
      <c r="K273" s="28"/>
      <c r="L273" s="28"/>
      <c r="M273" s="146"/>
    </row>
    <row r="274" spans="1:14" ht="47.25">
      <c r="A274" s="17">
        <v>41</v>
      </c>
      <c r="B274" s="18"/>
      <c r="C274" s="52"/>
      <c r="D274" s="52"/>
      <c r="E274" s="31" t="s">
        <v>468</v>
      </c>
      <c r="F274" s="28">
        <v>4978</v>
      </c>
      <c r="G274" s="28">
        <v>1315</v>
      </c>
      <c r="H274" s="28">
        <v>1315</v>
      </c>
      <c r="I274" s="28">
        <v>0</v>
      </c>
      <c r="J274" s="28">
        <v>0</v>
      </c>
      <c r="K274" s="28">
        <v>0</v>
      </c>
      <c r="L274" s="31" t="s">
        <v>708</v>
      </c>
      <c r="M274" s="146"/>
      <c r="N274" s="372" t="s">
        <v>342</v>
      </c>
    </row>
    <row r="275" spans="1:14" ht="55.5" customHeight="1">
      <c r="A275" s="17">
        <v>42</v>
      </c>
      <c r="B275" s="18">
        <v>15367</v>
      </c>
      <c r="C275" s="52">
        <v>2321</v>
      </c>
      <c r="D275" s="52">
        <v>6121</v>
      </c>
      <c r="E275" s="31" t="s">
        <v>967</v>
      </c>
      <c r="F275" s="28">
        <v>6500</v>
      </c>
      <c r="G275" s="28">
        <v>6500</v>
      </c>
      <c r="H275" s="28">
        <v>6500</v>
      </c>
      <c r="I275" s="28">
        <v>0</v>
      </c>
      <c r="J275" s="28">
        <v>0</v>
      </c>
      <c r="K275" s="28">
        <v>0</v>
      </c>
      <c r="L275" s="28"/>
      <c r="M275" s="146"/>
      <c r="N275" s="372" t="s">
        <v>343</v>
      </c>
    </row>
    <row r="276" spans="1:14" ht="15.75">
      <c r="A276" s="17">
        <v>43</v>
      </c>
      <c r="B276" s="18"/>
      <c r="C276" s="52"/>
      <c r="D276" s="52"/>
      <c r="E276" s="31" t="s">
        <v>13</v>
      </c>
      <c r="F276" s="28">
        <v>300</v>
      </c>
      <c r="G276" s="28">
        <v>300</v>
      </c>
      <c r="H276" s="28">
        <v>300</v>
      </c>
      <c r="I276" s="28">
        <v>0</v>
      </c>
      <c r="J276" s="28">
        <v>0</v>
      </c>
      <c r="K276" s="28">
        <v>0</v>
      </c>
      <c r="L276" s="28"/>
      <c r="M276" s="146"/>
      <c r="N276" s="372" t="s">
        <v>344</v>
      </c>
    </row>
    <row r="277" spans="1:14" ht="15.75">
      <c r="A277" s="17">
        <v>44</v>
      </c>
      <c r="B277" s="18"/>
      <c r="C277" s="52"/>
      <c r="D277" s="52"/>
      <c r="E277" s="31" t="s">
        <v>501</v>
      </c>
      <c r="F277" s="28">
        <v>200</v>
      </c>
      <c r="G277" s="28">
        <v>200</v>
      </c>
      <c r="H277" s="28">
        <v>200</v>
      </c>
      <c r="I277" s="28">
        <v>0</v>
      </c>
      <c r="J277" s="28">
        <v>0</v>
      </c>
      <c r="K277" s="28">
        <v>0</v>
      </c>
      <c r="L277" s="28"/>
      <c r="M277" s="146"/>
      <c r="N277" s="373" t="s">
        <v>349</v>
      </c>
    </row>
    <row r="278" spans="1:14" ht="35.25" customHeight="1">
      <c r="A278" s="17">
        <v>45</v>
      </c>
      <c r="B278" s="18"/>
      <c r="C278" s="18"/>
      <c r="D278" s="18"/>
      <c r="E278" s="31" t="s">
        <v>552</v>
      </c>
      <c r="F278" s="28">
        <v>1267</v>
      </c>
      <c r="G278" s="28">
        <v>1267</v>
      </c>
      <c r="H278" s="28">
        <v>1267</v>
      </c>
      <c r="I278" s="28">
        <v>0</v>
      </c>
      <c r="J278" s="28">
        <v>0</v>
      </c>
      <c r="K278" s="28">
        <v>0</v>
      </c>
      <c r="L278" s="28"/>
      <c r="N278" s="372" t="s">
        <v>345</v>
      </c>
    </row>
    <row r="279" spans="1:14" ht="49.5" customHeight="1">
      <c r="A279" s="17">
        <v>46</v>
      </c>
      <c r="B279" s="18"/>
      <c r="C279" s="18"/>
      <c r="D279" s="18"/>
      <c r="E279" s="31" t="s">
        <v>589</v>
      </c>
      <c r="F279" s="28">
        <v>1423</v>
      </c>
      <c r="G279" s="28">
        <v>1423</v>
      </c>
      <c r="H279" s="28">
        <v>1423</v>
      </c>
      <c r="I279" s="28">
        <v>0</v>
      </c>
      <c r="J279" s="28">
        <v>0</v>
      </c>
      <c r="K279" s="28">
        <v>0</v>
      </c>
      <c r="L279" s="28"/>
      <c r="N279" s="372" t="s">
        <v>346</v>
      </c>
    </row>
    <row r="280" spans="1:14" ht="82.5" customHeight="1">
      <c r="A280" s="17">
        <v>47</v>
      </c>
      <c r="B280" s="18"/>
      <c r="C280" s="18"/>
      <c r="D280" s="18"/>
      <c r="E280" s="31" t="s">
        <v>848</v>
      </c>
      <c r="F280" s="28">
        <v>12900</v>
      </c>
      <c r="G280" s="28">
        <v>5300</v>
      </c>
      <c r="H280" s="28">
        <v>5300</v>
      </c>
      <c r="I280" s="28">
        <v>0</v>
      </c>
      <c r="J280" s="28">
        <v>0</v>
      </c>
      <c r="K280" s="28">
        <v>0</v>
      </c>
      <c r="L280" s="31" t="s">
        <v>708</v>
      </c>
      <c r="M280" s="33"/>
      <c r="N280" s="372" t="s">
        <v>347</v>
      </c>
    </row>
    <row r="281" spans="1:14" ht="35.25" customHeight="1">
      <c r="A281" s="17">
        <v>48</v>
      </c>
      <c r="B281" s="18">
        <v>14781</v>
      </c>
      <c r="C281" s="18">
        <v>2219</v>
      </c>
      <c r="D281" s="18">
        <v>6121</v>
      </c>
      <c r="E281" s="31" t="s">
        <v>224</v>
      </c>
      <c r="F281" s="28">
        <v>89500</v>
      </c>
      <c r="G281" s="28">
        <v>19500</v>
      </c>
      <c r="H281" s="28">
        <v>19500</v>
      </c>
      <c r="I281" s="28">
        <v>0</v>
      </c>
      <c r="J281" s="28">
        <v>0</v>
      </c>
      <c r="K281" s="28">
        <v>0</v>
      </c>
      <c r="L281" s="28" t="s">
        <v>708</v>
      </c>
      <c r="N281" s="372" t="s">
        <v>348</v>
      </c>
    </row>
    <row r="282" spans="1:14" ht="54" customHeight="1">
      <c r="A282" s="17">
        <v>49</v>
      </c>
      <c r="B282" s="18">
        <v>2212</v>
      </c>
      <c r="C282" s="18">
        <v>6121</v>
      </c>
      <c r="D282" s="18">
        <v>10030</v>
      </c>
      <c r="E282" s="31" t="s">
        <v>979</v>
      </c>
      <c r="F282" s="28">
        <v>7300</v>
      </c>
      <c r="G282" s="28">
        <v>3800</v>
      </c>
      <c r="H282" s="28">
        <v>3800</v>
      </c>
      <c r="I282" s="28">
        <v>0</v>
      </c>
      <c r="J282" s="28">
        <v>0</v>
      </c>
      <c r="K282" s="28">
        <v>0</v>
      </c>
      <c r="L282" s="28"/>
      <c r="N282" s="372" t="s">
        <v>1009</v>
      </c>
    </row>
    <row r="283" spans="1:12" ht="23.25" customHeight="1">
      <c r="A283" s="17"/>
      <c r="B283" s="18"/>
      <c r="C283" s="18"/>
      <c r="D283" s="18"/>
      <c r="F283" s="28"/>
      <c r="G283" s="113">
        <f>SUM(G274:G282)</f>
        <v>39605</v>
      </c>
      <c r="H283" s="113">
        <f>SUM(H274:H282)</f>
        <v>39605</v>
      </c>
      <c r="I283" s="113">
        <f>SUM(I274:I282)</f>
        <v>0</v>
      </c>
      <c r="J283" s="113">
        <f>SUM(J274:J282)</f>
        <v>0</v>
      </c>
      <c r="K283" s="113">
        <f>SUM(K274:K282)</f>
        <v>0</v>
      </c>
      <c r="L283" s="28"/>
    </row>
    <row r="284" spans="1:12" ht="21" customHeight="1">
      <c r="A284" s="8"/>
      <c r="B284" s="32"/>
      <c r="C284" s="32"/>
      <c r="D284" s="32"/>
      <c r="E284" s="31" t="s">
        <v>205</v>
      </c>
      <c r="F284" s="28"/>
      <c r="G284" s="113">
        <f>G283+G258+G270</f>
        <v>69971</v>
      </c>
      <c r="H284" s="113">
        <f>H283+H258+H270</f>
        <v>69971</v>
      </c>
      <c r="I284" s="113">
        <f>I283+I258+I270</f>
        <v>0</v>
      </c>
      <c r="J284" s="113">
        <f>J283+J258+J270</f>
        <v>8086</v>
      </c>
      <c r="K284" s="113">
        <f>K283+K258+K270</f>
        <v>0</v>
      </c>
      <c r="L284" s="28"/>
    </row>
    <row r="285" spans="1:12" ht="21" customHeight="1" thickBot="1">
      <c r="A285" s="8"/>
      <c r="B285" s="32"/>
      <c r="C285" s="32"/>
      <c r="D285" s="32"/>
      <c r="E285" s="5"/>
      <c r="F285" s="43"/>
      <c r="G285" s="43"/>
      <c r="H285" s="43"/>
      <c r="I285" s="43"/>
      <c r="J285" s="43"/>
      <c r="K285" s="43"/>
      <c r="L285" s="43"/>
    </row>
    <row r="286" spans="1:12" ht="27" customHeight="1" thickBot="1">
      <c r="A286" s="8"/>
      <c r="B286" s="360" t="s">
        <v>658</v>
      </c>
      <c r="E286" s="5"/>
      <c r="G286" s="233">
        <f>G284+G230</f>
        <v>560854</v>
      </c>
      <c r="H286" s="233">
        <f>H284+H230</f>
        <v>560854</v>
      </c>
      <c r="I286" s="233">
        <f>I284+I230</f>
        <v>59896</v>
      </c>
      <c r="J286" s="233">
        <f>J284+J230</f>
        <v>289149</v>
      </c>
      <c r="K286" s="233">
        <f>K284+K230</f>
        <v>231724</v>
      </c>
      <c r="L286" s="43"/>
    </row>
    <row r="290" spans="1:17" s="4" customFormat="1" ht="15.75">
      <c r="A290" s="8"/>
      <c r="B290" s="66"/>
      <c r="C290" s="66"/>
      <c r="D290" s="66"/>
      <c r="E290" s="5"/>
      <c r="F290" s="214"/>
      <c r="G290" s="43"/>
      <c r="H290" s="43"/>
      <c r="I290" s="43"/>
      <c r="J290" s="43"/>
      <c r="K290" s="43"/>
      <c r="L290" s="43"/>
      <c r="M290" s="34"/>
      <c r="N290" s="379"/>
      <c r="O290" s="34"/>
      <c r="P290" s="34"/>
      <c r="Q290" s="34"/>
    </row>
    <row r="291" spans="1:17" s="4" customFormat="1" ht="15.75">
      <c r="A291" s="8"/>
      <c r="B291" s="66"/>
      <c r="C291" s="66"/>
      <c r="D291" s="66"/>
      <c r="E291" s="5"/>
      <c r="F291" s="43"/>
      <c r="G291" s="43"/>
      <c r="H291" s="43"/>
      <c r="I291" s="43"/>
      <c r="J291" s="43"/>
      <c r="K291" s="43"/>
      <c r="L291" s="43"/>
      <c r="M291" s="34"/>
      <c r="O291" s="34"/>
      <c r="P291" s="34"/>
      <c r="Q291" s="34"/>
    </row>
    <row r="293" ht="15.75">
      <c r="H293" s="244"/>
    </row>
  </sheetData>
  <sheetProtection/>
  <autoFilter ref="A1:L300"/>
  <mergeCells count="4">
    <mergeCell ref="A2:J2"/>
    <mergeCell ref="G4:I4"/>
    <mergeCell ref="E7:G7"/>
    <mergeCell ref="E21:G21"/>
  </mergeCells>
  <printOptions/>
  <pageMargins left="0.2755905511811024" right="0.1968503937007874" top="0.4724409448818898" bottom="0.984251968503937" header="0.5118110236220472" footer="0.5118110236220472"/>
  <pageSetup firstPageNumber="2" useFirstPageNumber="1" fitToWidth="28" horizontalDpi="600" verticalDpi="600" orientation="landscape" paperSize="9" scale="76" r:id="rId2"/>
  <headerFooter alignWithMargins="0">
    <oddFooter>&amp;C&amp;8&amp;P&amp;R&amp;8Zpracováno dne &amp;D v &amp;T</oddFooter>
  </headerFooter>
  <rowBreaks count="3" manualBreakCount="3">
    <brk id="230" max="255" man="1"/>
    <brk id="275" max="17" man="1"/>
    <brk id="289" max="255" man="1"/>
  </rowBreaks>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dimension ref="A2:M184"/>
  <sheetViews>
    <sheetView zoomScalePageLayoutView="0" workbookViewId="0" topLeftCell="A17">
      <selection activeCell="C33" sqref="C33"/>
    </sheetView>
  </sheetViews>
  <sheetFormatPr defaultColWidth="9.140625" defaultRowHeight="12.75"/>
  <cols>
    <col min="1" max="1" width="13.00390625" style="103" customWidth="1"/>
    <col min="2" max="2" width="32.140625" style="109" customWidth="1"/>
    <col min="3" max="3" width="18.140625" style="103" customWidth="1"/>
    <col min="4" max="4" width="50.28125" style="109" customWidth="1"/>
    <col min="5" max="5" width="21.7109375" style="106" customWidth="1"/>
    <col min="6" max="6" width="34.7109375" style="107" customWidth="1"/>
    <col min="7" max="7" width="10.140625" style="106" hidden="1" customWidth="1"/>
    <col min="8" max="8" width="12.00390625" style="106" hidden="1" customWidth="1"/>
    <col min="9" max="9" width="13.28125" style="91" customWidth="1"/>
    <col min="10" max="10" width="74.421875" style="106" customWidth="1"/>
    <col min="11" max="16384" width="9.140625" style="103" customWidth="1"/>
  </cols>
  <sheetData>
    <row r="2" spans="3:6" ht="15.75">
      <c r="C2" s="404" t="s">
        <v>1034</v>
      </c>
      <c r="D2" s="404"/>
      <c r="E2" s="144" t="s">
        <v>218</v>
      </c>
      <c r="F2" s="404"/>
    </row>
    <row r="3" spans="3:8" ht="15.75">
      <c r="C3" s="104"/>
      <c r="D3" s="130"/>
      <c r="E3" s="131"/>
      <c r="F3" s="132"/>
      <c r="G3" s="87"/>
      <c r="H3" s="87"/>
    </row>
    <row r="4" spans="2:10" ht="47.25" customHeight="1" hidden="1" thickBot="1">
      <c r="B4" s="128"/>
      <c r="C4" s="104"/>
      <c r="D4" s="130"/>
      <c r="E4" s="131"/>
      <c r="F4" s="132" t="s">
        <v>493</v>
      </c>
      <c r="G4" s="87"/>
      <c r="H4" s="87"/>
      <c r="I4" s="87"/>
      <c r="J4" s="105"/>
    </row>
    <row r="5" spans="2:13" s="106" customFormat="1" ht="15.75">
      <c r="B5" s="129"/>
      <c r="C5" s="91"/>
      <c r="D5" s="129"/>
      <c r="E5" s="91"/>
      <c r="F5" s="84"/>
      <c r="G5" s="23"/>
      <c r="H5" s="23"/>
      <c r="I5" s="23"/>
      <c r="J5" s="43"/>
      <c r="K5" s="7"/>
      <c r="L5" s="7"/>
      <c r="M5" s="89"/>
    </row>
    <row r="6" spans="2:12" s="106" customFormat="1" ht="16.5" thickBot="1">
      <c r="B6" s="129"/>
      <c r="C6" s="91"/>
      <c r="D6" s="129"/>
      <c r="E6" s="91"/>
      <c r="F6" s="5"/>
      <c r="G6" s="23"/>
      <c r="H6" s="23"/>
      <c r="I6" s="23"/>
      <c r="J6" s="83"/>
      <c r="K6" s="23"/>
      <c r="L6" s="7"/>
    </row>
    <row r="7" spans="1:12" s="106" customFormat="1" ht="15.75">
      <c r="A7" s="133" t="s">
        <v>230</v>
      </c>
      <c r="B7" s="134" t="s">
        <v>231</v>
      </c>
      <c r="C7" s="135" t="s">
        <v>36</v>
      </c>
      <c r="D7" s="136" t="s">
        <v>904</v>
      </c>
      <c r="F7" s="5"/>
      <c r="G7" s="23"/>
      <c r="H7" s="23"/>
      <c r="I7" s="23"/>
      <c r="J7" s="90"/>
      <c r="K7" s="23"/>
      <c r="L7" s="7"/>
    </row>
    <row r="8" spans="1:12" s="106" customFormat="1" ht="105.75">
      <c r="A8" s="137">
        <v>3635</v>
      </c>
      <c r="B8" s="127" t="s">
        <v>37</v>
      </c>
      <c r="C8" s="126">
        <v>2000000</v>
      </c>
      <c r="D8" s="138" t="s">
        <v>976</v>
      </c>
      <c r="F8" s="5"/>
      <c r="G8" s="23"/>
      <c r="H8" s="23"/>
      <c r="I8" s="23"/>
      <c r="J8" s="83"/>
      <c r="K8" s="23"/>
      <c r="L8" s="7"/>
    </row>
    <row r="9" spans="1:12" s="106" customFormat="1" ht="15.75">
      <c r="A9" s="137">
        <v>6119</v>
      </c>
      <c r="B9" s="127"/>
      <c r="C9" s="110"/>
      <c r="D9" s="139"/>
      <c r="F9" s="5"/>
      <c r="G9" s="23"/>
      <c r="H9" s="23"/>
      <c r="I9" s="23"/>
      <c r="J9" s="83"/>
      <c r="K9" s="23"/>
      <c r="L9" s="7"/>
    </row>
    <row r="10" spans="1:9" s="106" customFormat="1" ht="15">
      <c r="A10" s="137">
        <v>4290</v>
      </c>
      <c r="B10" s="127"/>
      <c r="C10" s="110"/>
      <c r="D10" s="139" t="s">
        <v>1003</v>
      </c>
      <c r="F10" s="107"/>
      <c r="I10" s="108"/>
    </row>
    <row r="11" spans="1:4" ht="120">
      <c r="A11" s="137"/>
      <c r="B11" s="127"/>
      <c r="C11" s="110"/>
      <c r="D11" s="138" t="s">
        <v>1002</v>
      </c>
    </row>
    <row r="12" spans="1:4" ht="45">
      <c r="A12" s="137">
        <v>3635</v>
      </c>
      <c r="B12" s="127" t="s">
        <v>220</v>
      </c>
      <c r="C12" s="126">
        <v>350000</v>
      </c>
      <c r="D12" s="139" t="s">
        <v>998</v>
      </c>
    </row>
    <row r="13" spans="1:4" ht="15">
      <c r="A13" s="137">
        <v>6119</v>
      </c>
      <c r="B13" s="127"/>
      <c r="C13" s="110"/>
      <c r="D13" s="139"/>
    </row>
    <row r="14" spans="1:4" ht="15">
      <c r="A14" s="137">
        <v>4585</v>
      </c>
      <c r="B14" s="127"/>
      <c r="C14" s="110"/>
      <c r="D14" s="139"/>
    </row>
    <row r="15" spans="1:4" ht="30">
      <c r="A15" s="137">
        <v>3635</v>
      </c>
      <c r="B15" s="127" t="s">
        <v>664</v>
      </c>
      <c r="C15" s="126">
        <v>50000</v>
      </c>
      <c r="D15" s="139"/>
    </row>
    <row r="16" spans="1:4" ht="15">
      <c r="A16" s="137">
        <v>6119</v>
      </c>
      <c r="B16" s="127"/>
      <c r="C16" s="110"/>
      <c r="D16" s="139"/>
    </row>
    <row r="17" spans="1:4" ht="15">
      <c r="A17" s="137">
        <v>4298</v>
      </c>
      <c r="B17" s="127"/>
      <c r="C17" s="110"/>
      <c r="D17" s="139"/>
    </row>
    <row r="18" spans="1:4" ht="60">
      <c r="A18" s="137">
        <v>3635</v>
      </c>
      <c r="B18" s="127" t="s">
        <v>665</v>
      </c>
      <c r="C18" s="126">
        <v>500000</v>
      </c>
      <c r="D18" s="139" t="s">
        <v>999</v>
      </c>
    </row>
    <row r="19" spans="1:4" ht="15">
      <c r="A19" s="137">
        <v>6119</v>
      </c>
      <c r="B19" s="127"/>
      <c r="C19" s="110"/>
      <c r="D19" s="139"/>
    </row>
    <row r="20" spans="1:4" ht="15">
      <c r="A20" s="137">
        <v>5251</v>
      </c>
      <c r="B20" s="127"/>
      <c r="C20" s="110"/>
      <c r="D20" s="139"/>
    </row>
    <row r="21" spans="1:4" ht="60">
      <c r="A21" s="137">
        <v>3635</v>
      </c>
      <c r="B21" s="127" t="s">
        <v>578</v>
      </c>
      <c r="C21" s="126">
        <v>1650000</v>
      </c>
      <c r="D21" s="139" t="s">
        <v>1000</v>
      </c>
    </row>
    <row r="22" spans="1:4" ht="15">
      <c r="A22" s="137">
        <v>6119</v>
      </c>
      <c r="B22" s="127"/>
      <c r="C22" s="110"/>
      <c r="D22" s="139"/>
    </row>
    <row r="23" spans="1:4" ht="15">
      <c r="A23" s="137" t="s">
        <v>551</v>
      </c>
      <c r="B23" s="127"/>
      <c r="C23" s="110"/>
      <c r="D23" s="139"/>
    </row>
    <row r="24" spans="1:4" ht="60">
      <c r="A24" s="137">
        <v>3635</v>
      </c>
      <c r="B24" s="127" t="s">
        <v>181</v>
      </c>
      <c r="C24" s="126">
        <v>1950000</v>
      </c>
      <c r="D24" s="139" t="s">
        <v>394</v>
      </c>
    </row>
    <row r="25" spans="1:4" ht="15">
      <c r="A25" s="137">
        <v>6119</v>
      </c>
      <c r="B25" s="127"/>
      <c r="C25" s="110"/>
      <c r="D25" s="139"/>
    </row>
    <row r="26" spans="1:4" ht="15">
      <c r="A26" s="137">
        <v>5601</v>
      </c>
      <c r="B26" s="127"/>
      <c r="C26" s="110"/>
      <c r="D26" s="139"/>
    </row>
    <row r="27" spans="1:4" ht="60">
      <c r="A27" s="137">
        <v>3635</v>
      </c>
      <c r="B27" s="127" t="s">
        <v>644</v>
      </c>
      <c r="C27" s="126">
        <v>200000</v>
      </c>
      <c r="D27" s="139" t="s">
        <v>1001</v>
      </c>
    </row>
    <row r="28" spans="1:4" ht="15">
      <c r="A28" s="137">
        <v>6119</v>
      </c>
      <c r="B28" s="127"/>
      <c r="C28" s="110"/>
      <c r="D28" s="139"/>
    </row>
    <row r="29" spans="1:4" ht="15.75" thickBot="1">
      <c r="A29" s="140" t="s">
        <v>551</v>
      </c>
      <c r="B29" s="141"/>
      <c r="C29" s="142"/>
      <c r="D29" s="143"/>
    </row>
    <row r="31" spans="2:3" ht="15.75">
      <c r="B31" s="109" t="s">
        <v>645</v>
      </c>
      <c r="C31" s="145">
        <v>6700000</v>
      </c>
    </row>
    <row r="179" spans="7:13" ht="15.75">
      <c r="G179" s="107"/>
      <c r="H179" s="107"/>
      <c r="M179" s="79"/>
    </row>
    <row r="180" spans="7:13" ht="15.75">
      <c r="G180" s="107"/>
      <c r="H180" s="107"/>
      <c r="M180" s="79"/>
    </row>
    <row r="181" spans="7:13" ht="15.75">
      <c r="G181" s="107"/>
      <c r="H181" s="107"/>
      <c r="M181" s="79"/>
    </row>
    <row r="182" spans="7:13" ht="15.75">
      <c r="G182" s="107"/>
      <c r="H182" s="107"/>
      <c r="M182" s="79"/>
    </row>
    <row r="183" spans="7:13" ht="15.75">
      <c r="G183" s="107"/>
      <c r="H183" s="107"/>
      <c r="M183" s="79"/>
    </row>
    <row r="184" spans="7:8" ht="15">
      <c r="G184" s="106">
        <f>SUM(G54:G178)</f>
        <v>0</v>
      </c>
      <c r="H184" s="106">
        <f>SUM(H54:H178)</f>
        <v>0</v>
      </c>
    </row>
  </sheetData>
  <sheetProtection/>
  <printOptions/>
  <pageMargins left="0.7874015748031497" right="0.7874015748031497" top="0" bottom="0.1968503937007874" header="0.5118110236220472" footer="0.5118110236220472"/>
  <pageSetup firstPageNumber="31" useFirstPageNumber="1" horizontalDpi="600" verticalDpi="600" orientation="landscape" paperSize="9" scale="60"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micvl</dc:creator>
  <cp:keywords/>
  <dc:description/>
  <cp:lastModifiedBy>Snasel Pavel</cp:lastModifiedBy>
  <cp:lastPrinted>2016-12-19T11:53:14Z</cp:lastPrinted>
  <dcterms:created xsi:type="dcterms:W3CDTF">2011-07-27T11:27:22Z</dcterms:created>
  <dcterms:modified xsi:type="dcterms:W3CDTF">2017-06-05T08:22:38Z</dcterms:modified>
  <cp:category/>
  <cp:version/>
  <cp:contentType/>
  <cp:contentStatus/>
</cp:coreProperties>
</file>