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65326" windowWidth="19440" windowHeight="11640" activeTab="3"/>
  </bookViews>
  <sheets>
    <sheet name="Rekapitulace" sheetId="1" r:id="rId1"/>
    <sheet name="Investice 2016" sheetId="2" r:id="rId2"/>
    <sheet name="OKR" sheetId="3" r:id="rId3"/>
    <sheet name="PD MOVO" sheetId="4" r:id="rId4"/>
  </sheets>
  <definedNames>
    <definedName name="_xlnm._FilterDatabase" localSheetId="1" hidden="1">'Investice 2016'!$A$1:$L$262</definedName>
    <definedName name="_xlnm.Print_Titles" localSheetId="1">'Investice 2016'!$3:$5</definedName>
    <definedName name="_xlnm.Print_Area" localSheetId="1">'Investice 2016'!$A$1:$L$224</definedName>
    <definedName name="_xlnm.Print_Area" localSheetId="3">'PD MOVO'!$A$1:$E$49</definedName>
    <definedName name="_xlnm.Print_Area" localSheetId="0">'Rekapitulace'!$C$7:$K$27</definedName>
  </definedNames>
  <calcPr fullCalcOnLoad="1"/>
</workbook>
</file>

<file path=xl/sharedStrings.xml><?xml version="1.0" encoding="utf-8"?>
<sst xmlns="http://schemas.openxmlformats.org/spreadsheetml/2006/main" count="522" uniqueCount="444">
  <si>
    <t>Aktualizace PD na základě přímého zadání původnímu zpracovateli - Linioplan Brno. Akce diskutována v RMO a s ředitelem Lesů města.OI zaslal projektantovi návrh SOD. Předpoklad vyhlášení výzvy dotačního programu do pol. r. 2016.</t>
  </si>
  <si>
    <t xml:space="preserve"> Úzká - Rekonstrukce vodovodu a kanalizace</t>
  </si>
  <si>
    <t>Zimní stadion - střecha</t>
  </si>
  <si>
    <t>Pořízení změn reg. plánu MPR</t>
  </si>
  <si>
    <t>Plán udržitelné městské mobility</t>
  </si>
  <si>
    <t>Dotace 2016</t>
  </si>
  <si>
    <t>Rozárium - obnova I. Etapa</t>
  </si>
  <si>
    <t>Jedná se o výměny čerpadel v čerpacích stanicích na kanalizační síti.</t>
  </si>
  <si>
    <t>SP vydáno, akce je již několik let připravena k realizaci. Součást nadregionální Moravské stezky v délce 0,174 km. Priorita KMČ Řepčín. Předposlední úsek Moravské stezky zbývající k realizaci na její severní větvi. Předpoklad dotace z Olomouckého kraje. Je nutná aktualizace PD.</t>
  </si>
  <si>
    <t>Lesní cesta Hedvábná</t>
  </si>
  <si>
    <t>Lesní cesta  Odvozní</t>
  </si>
  <si>
    <t>Vybudování oplocení lesní školky Grygov</t>
  </si>
  <si>
    <t>Most "U Obrázku"</t>
  </si>
  <si>
    <t>Huzovský most</t>
  </si>
  <si>
    <t>Ulice 8. května - stavební úpravy komunikace</t>
  </si>
  <si>
    <t>Potřeba vlastních zdrojů A</t>
  </si>
  <si>
    <t xml:space="preserve">B </t>
  </si>
  <si>
    <t>Mezisoučet A</t>
  </si>
  <si>
    <t>Tramvajová trať 1.máje</t>
  </si>
  <si>
    <t>Rekonstrukce opláštění tobogánové věže</t>
  </si>
  <si>
    <t>Dotace 2017</t>
  </si>
  <si>
    <t>Hasičská zbrojnice Topolany</t>
  </si>
  <si>
    <t>Odlehčovací komora OK1AII</t>
  </si>
  <si>
    <t xml:space="preserve">Odlehčovací komora OK3A </t>
  </si>
  <si>
    <t>Požadavky na zpracování PD v souladu s Koncepcí vodního hospodářství (KVH)</t>
  </si>
  <si>
    <t>Slavonín - zkapacitnění propustku</t>
  </si>
  <si>
    <t>Zdlouhavé řešení MJPR vztahů - aktuálně vyřešeny převody pozemků na ŘSD, začíná se s přípravou smluv o právu provést stavbu mezi ŘSD a SmOl. Nutný posun termínu odevzdání PD. Potřeba doplatit PD v roce 2016.</t>
  </si>
  <si>
    <t>Protipovodňová opatření na Nemilance - etapa  zatrubnění ul. Zolova</t>
  </si>
  <si>
    <t>S ohledem na novou koncepci vodního hospodářství města, je nutné přepracovat PD pro ÚR a zahájit řešení MJPR vztahů dle zákona 184/2006 Sb. o odnětí nebo omezení vlastnického práva dle DZ z 24. 2. 2014.</t>
  </si>
  <si>
    <t>Lesní cesta U Hájenky</t>
  </si>
  <si>
    <t>Jantarová stezka, úsek Hodolanská - Libušina, 1. část</t>
  </si>
  <si>
    <t>MŠ Rožňavská - energetická opatření</t>
  </si>
  <si>
    <t>Legionářská - Studenská, rekonstrukce komunikace</t>
  </si>
  <si>
    <t xml:space="preserve">Čajkovského - vybudování parkovacích stání </t>
  </si>
  <si>
    <t>Mlýnský potok - jez u sokolovny</t>
  </si>
  <si>
    <t xml:space="preserve">3,435+o,9+12+5 (mádr) ´+ 800 = </t>
  </si>
  <si>
    <t xml:space="preserve">Oplocení Řezníčkova </t>
  </si>
  <si>
    <t>SMOL je povinno vrátit používané oplocení hřiště a je nutno naprojektovat a následně vyrobit nové.</t>
  </si>
  <si>
    <t>FZŠ a MŠ Holečkova</t>
  </si>
  <si>
    <t>ZŠ a MŠ Řezníčkova</t>
  </si>
  <si>
    <t>ZŠ Stupkova</t>
  </si>
  <si>
    <t>Mezisoučet A-G</t>
  </si>
  <si>
    <t>Název stavby</t>
  </si>
  <si>
    <t>Celkový náklad stavby/PD/</t>
  </si>
  <si>
    <t>A</t>
  </si>
  <si>
    <t xml:space="preserve">Mezisoučet E </t>
  </si>
  <si>
    <t>F</t>
  </si>
  <si>
    <t>Příspěvky a platby města jiným subjektům</t>
  </si>
  <si>
    <t>Mezisoučet</t>
  </si>
  <si>
    <t xml:space="preserve">Mezisoučet A - F </t>
  </si>
  <si>
    <t>V rámci projektové přípravy došlo k rozšíření zadání, na základě kterého byl s projektantem uzavřen Dodatek č. 1.  Návrh stavebních úprav se rozšiřuje o zrušení jízdního pruhu pro pravé odbočení a umístění stožárů SSZ v získaném prostoru.</t>
  </si>
  <si>
    <t>Lošov - revitalizace průtahu silnice III/4432</t>
  </si>
  <si>
    <t>Chomoutov - autobusová točna a zastávka</t>
  </si>
  <si>
    <t>Křelovská - odvodnění komunikace</t>
  </si>
  <si>
    <t>Lesní cesta  Okružní</t>
  </si>
  <si>
    <t>Lošov, Pod Hvězdárnou - rekonstrukce komunikace</t>
  </si>
  <si>
    <t>Nákup kopírky pro oddělení výkonu st. správy na úseku pozemních komunikací SO, náhrada stávající</t>
  </si>
  <si>
    <t>Projektová příprava se  prodlouží do roku 2016 v důsledku nutnosti realizací přeložek inženýrských sítí a odstoupení od  spolupráce s RWE v souvislosti s vypuštěním z PD původně plánované prodloužení trasy plynovodu STL.</t>
  </si>
  <si>
    <t>Klášterní Hradisko - přechody pro pěší</t>
  </si>
  <si>
    <t xml:space="preserve">Náklad na zpracování DUR.Vybudování chodníku směrem na Brněnskou s návazností na chodník k podchodu. </t>
  </si>
  <si>
    <t>Most Masarykova</t>
  </si>
  <si>
    <t>ul Kanadská - rekonstrukce kanalizace</t>
  </si>
  <si>
    <t>ul. Pittsburská - rekonstrukce kanalizace</t>
  </si>
  <si>
    <t>ul. Luční -rekonstrukce vodovodu a kanalizace</t>
  </si>
  <si>
    <t>Odhad nákladů na aktualizaci PD a zajištění SP - zadání původnímu zpracovateli PD.</t>
  </si>
  <si>
    <t>TT Nové Sady, II. etapa</t>
  </si>
  <si>
    <t>Rekapitulace</t>
  </si>
  <si>
    <t>Oddíl</t>
  </si>
  <si>
    <t>Celkem</t>
  </si>
  <si>
    <t xml:space="preserve">Investice  MmOl   rozestavěné </t>
  </si>
  <si>
    <t>Projektové dokumentace - rozprac.</t>
  </si>
  <si>
    <t>Projektové dokumentace - nové</t>
  </si>
  <si>
    <t>Investice  MmOl   nově zahájené</t>
  </si>
  <si>
    <t>Příspěvky jiným subjektům</t>
  </si>
  <si>
    <t>Investice SNO a.s.</t>
  </si>
  <si>
    <t>Investice MOVO a.s.</t>
  </si>
  <si>
    <t>Celkem  A - H</t>
  </si>
  <si>
    <t xml:space="preserve">Dotace 2016 </t>
  </si>
  <si>
    <t>zbývá do 2017 a dále</t>
  </si>
  <si>
    <t>dotace 2017</t>
  </si>
  <si>
    <t>Komentář</t>
  </si>
  <si>
    <t xml:space="preserve">Náklad na dopracování DUR, DSP, DPS a zajištění ÚR a SP po rozhodnutí RMO o pokračování přípravy akce (v současné době je příprava pozastavena z důvodu projektu vodáckého kanálu, připravovaného SK UP Olomouc. </t>
  </si>
  <si>
    <t>Na Vozovce, cyklostezka a úprava zóny</t>
  </si>
  <si>
    <t>Chomoutov - vazba na Březce, cyklostezka</t>
  </si>
  <si>
    <t>Náklad na doplacení DUR po vydání ÚR.</t>
  </si>
  <si>
    <t>Neředín, Topolany - cyklostezka</t>
  </si>
  <si>
    <t>Doplatek -náklad na úhradu DPS po vydání SP.</t>
  </si>
  <si>
    <t>Doplatek -Náklad na úhradu DPS po vydání SP.</t>
  </si>
  <si>
    <t>Studie rekonstrukce KGJ na ČOV Olomouc</t>
  </si>
  <si>
    <t>Povel - Jižní spojka</t>
  </si>
  <si>
    <t>Heydukova - rekonstrukce komunikace</t>
  </si>
  <si>
    <t>Jantarová stezka 2. část</t>
  </si>
  <si>
    <t>ZŠ Nedvědova - hřiště</t>
  </si>
  <si>
    <t>Bikepark Olomouc</t>
  </si>
  <si>
    <t>Realizace dětských hřišť 2015</t>
  </si>
  <si>
    <t>Náklad na úhradu DPS po vydání SP. Jde o odhad nákladů před odevzdáním nabídky na uzavření dodatku k SOD z důvodu rozšíření předmětu zadání akce.</t>
  </si>
  <si>
    <t>Nedvězí - Rybniční, rekonstrukce komunikace</t>
  </si>
  <si>
    <t>Hamerská ulice - silnice III/4436</t>
  </si>
  <si>
    <t>MŠ Holečkova - energetická opatření</t>
  </si>
  <si>
    <t>číslo prvku</t>
  </si>
  <si>
    <t xml:space="preserve">org. </t>
  </si>
  <si>
    <t>pol.</t>
  </si>
  <si>
    <t>vlastní zdroje</t>
  </si>
  <si>
    <t>ZŠ Kopeček - přípojka kanalizace</t>
  </si>
  <si>
    <t>Legionářská - Brožíkova, rekonstrukce kanalizace a IS</t>
  </si>
  <si>
    <t xml:space="preserve">Dopracování DPS. </t>
  </si>
  <si>
    <t>Holice - sklad protipovodňové ochrany - stavební úpravy</t>
  </si>
  <si>
    <t xml:space="preserve">FZŠ Olomouc, Tererovo nám. </t>
  </si>
  <si>
    <t>ZŠ a MŠ Olomouc, Nedvědova</t>
  </si>
  <si>
    <t>Zdlouhavé řešení MJPR vztahů, žádost o územní rozhodnutí bude podána pravděpodobně až na přelomu  září-říjen 2015. S tím souvisí posun termínu odevzdání kompletní PD a potřeba doplatit PD v roce 2016.</t>
  </si>
  <si>
    <t>K předmětné akci není dokončena projektová příprava. Vydání potřebných povolení je předpokládáno v první polovině roku 2016. Náklady na realizaci jsou vyčísledny z PD ve stupni k územnímu řízení.</t>
  </si>
  <si>
    <t>Havarijní stav  vykloněné zdi u vstupu a propadlá klenba v areálu letního kina.</t>
  </si>
  <si>
    <t>D. Ostatní nákup dlouhodobého nehmotného majetku - realizuje odbor koncepce a rozvoje</t>
  </si>
  <si>
    <t xml:space="preserve">K předmětné akci není dokončena projektová příprava. Vydání potřebných povolení je předpokládáno v první polovině roku 2016. Náklady na realizaci jsou vyčísledny z investiční studie. </t>
  </si>
  <si>
    <t xml:space="preserve">Zpracování DPS (přímé zadání původnímu zprcovateli DSPa soupisu prací dle vyhl. 230, zpracování změny stavby před doknčením, IČ. Odhad nákladů. Nutné prodloužení platnosti SP. </t>
  </si>
  <si>
    <t xml:space="preserve">Foerstrova - Rekonstrukce stoky </t>
  </si>
  <si>
    <t>Pořízení elektrocentrály 70 kW</t>
  </si>
  <si>
    <t>Velmi problematický úsek, vodovod a kanalizace je za dobou životnosti. Špatný technický stav. Vodovod z roku 1890, kanalizace z roku 1895. Návrh rekonstrukce dle KVH Ol v roce 2015. Úprava komunikace "do původního stavu".</t>
  </si>
  <si>
    <t>Werichova - pakoviště (místo hřiště)</t>
  </si>
  <si>
    <t xml:space="preserve"> </t>
  </si>
  <si>
    <t>Územní plán Olomouc (dříve Pořízení nového územního plánu)</t>
  </si>
  <si>
    <t>Implementace nového územního plánu</t>
  </si>
  <si>
    <t>KMČ</t>
  </si>
  <si>
    <t>Výměna 2 ks kamer městského dohlížecího kamerového systému</t>
  </si>
  <si>
    <t>PPO III. Etapa</t>
  </si>
  <si>
    <t>náklad na zpracování investiční studie  - OKR</t>
  </si>
  <si>
    <t>Neředínská, U Dvora, Letců - reko. komunikace a inženýrských sítí</t>
  </si>
  <si>
    <t>V Hlinkách - malá parkoviště</t>
  </si>
  <si>
    <t>Celkem 2016</t>
  </si>
  <si>
    <t>Vlastní zdroje 2016</t>
  </si>
  <si>
    <t>Ekonomický SW vč. HW</t>
  </si>
  <si>
    <t>Mezisoučet A-D</t>
  </si>
  <si>
    <t>Za Vodojemem - malá parkoviště</t>
  </si>
  <si>
    <t>OKR</t>
  </si>
  <si>
    <t>E</t>
  </si>
  <si>
    <t>Nestavební investice</t>
  </si>
  <si>
    <t>H</t>
  </si>
  <si>
    <t>org</t>
  </si>
  <si>
    <t>§</t>
  </si>
  <si>
    <t>pol</t>
  </si>
  <si>
    <t>Mezisoučet B</t>
  </si>
  <si>
    <t>Mezisoučet A + B</t>
  </si>
  <si>
    <t>C</t>
  </si>
  <si>
    <t>Celkem A+B+C+D+E+F+G+H</t>
  </si>
  <si>
    <t>č.</t>
  </si>
  <si>
    <t>Mezisoučet  A - E</t>
  </si>
  <si>
    <t>Mezisoučet G</t>
  </si>
  <si>
    <t>Výkupy pozemků</t>
  </si>
  <si>
    <t>V současné době probíhá na předmětnou akci projektová příprava, termíny předání PD jsou dle SOD stanoveny až na rok 2016.</t>
  </si>
  <si>
    <t>Týneček - přechod pro pěší</t>
  </si>
  <si>
    <t>Tř. Míru - Neředínská - úprava křižovatky</t>
  </si>
  <si>
    <t>Na Letné - parkoviště</t>
  </si>
  <si>
    <t>zbývá do roku 2017</t>
  </si>
  <si>
    <t xml:space="preserve"> Vydání potřebných povolení je předpokládáno do konce roku 2015. Náklady na realizaci jsou vyčísledny z PD ve stupni ke stavebnímu řízení.</t>
  </si>
  <si>
    <t>Kaštanová - rekonstrukce komunikace, dobudování chodníku a parkovacích stání</t>
  </si>
  <si>
    <t>Domovina - rekonstrukce komunikace a inženýrských sítí</t>
  </si>
  <si>
    <t>G</t>
  </si>
  <si>
    <t>Investice SNO, a.s. z nájemného  vč. DPH</t>
  </si>
  <si>
    <t>Plán 2016 - tis.Kč</t>
  </si>
  <si>
    <t>Rozestavěné akce a akce, na které budou k 31.12.2015 uzavřeny smlouvy</t>
  </si>
  <si>
    <t>Doplatek za PD - 73.000,- Kč, 100.000 za aktualizaci stanovisek a vyjádření včetně vyřízení územního rozhodnutí.</t>
  </si>
  <si>
    <t>Dolní hejčínská - rekonstrukce komunikace a inženýrských sítí</t>
  </si>
  <si>
    <t>V rámci projektové přípravy došlo k rozšíření a úpravě zadání v důsledku nových požadavků KMČ (požadavek na realizaci tramvajové zastávky "vídeňského typu"), požadavek na řešení "cyklo" přechodu, požadavek MOVO (na rozšíření kolektoru), požadavek OŽP (nepřipouští kácení dotčeného stromu) a další...Z výše uvedeného vyplývá, že musí být uzavřen Dodatek č. 1 s posunem termínu kompletního odevzdání PD až do roku 2016.</t>
  </si>
  <si>
    <t xml:space="preserve">SP vydáno, PD - nutno aktualizovat PD. Priorita KMČ Neředín.  </t>
  </si>
  <si>
    <t>Náklad vč. aktualizace PD a IČ pro vydání SP. Vodovod je z roku 1900, litina DN150. Souběh s plánovanou rekonstrukcí kanalizace v ulici. Rekonstrukce z důvodů stáří vodovodu a kanalizace. DPS zpracována.</t>
  </si>
  <si>
    <t>Dokončení z roku 2015.</t>
  </si>
  <si>
    <t>Náklad vč. aktualizace PD a IČ pro vydání SP. Nevyhovující technický stav cca 70 m, DN32, navazuje na zpracovanou koncepci vodního hospodářství.</t>
  </si>
  <si>
    <t>Náklad vč. aktualizace PD a IČ pro vydání SP. Náklad vč.aktualizace PD a IČ pro vydání SP. Nevyhovující technický stav, stížnosti občanů, navazuje na zpracovanou koncepci vodního hospodářství, nutno vypracovat PD, požádat o SP Havarijní stav kanalizace.</t>
  </si>
  <si>
    <t>Náklad vč. aktualizace PD a IČ pro vydání SP. Nevyhovující technický stav, navazuje na zpracovanou koncepci vodního hospodářství.</t>
  </si>
  <si>
    <t>Nevyhovující technický stav, navazuje na zpracovanou koncepci vodního hospodářství, stoky DN 300 mm - 136m.</t>
  </si>
  <si>
    <t>Náklad vč. aktualizace PD a IČ pro vydání SP. Nevyhovující technický stav  stoky BXIk - ul. Foerstrova - ve vnitroblou, DN 300 kamenina, 220 m, navazuje na zpracovanou koncepci vodního hospodářství.</t>
  </si>
  <si>
    <t>Náklad vč. aktualizace PD a IČ pro vydání SP. Nevyhovující technický stav kanalizace GIa13, Vrchlického, DN 300 beton, 76 m, navazuje na zpracovanou koncepci vodního hospodářství.</t>
  </si>
  <si>
    <t>Náklad vč. aktualizace PD a IČ pro vydání SP. Nevyhovující technický stav stoky HIi – ul. Kanadské, beton, DN 400mm - 89,95m, navazuje na zpracovanou koncepci vodního hospodářství, zpracovaná  PD.</t>
  </si>
  <si>
    <t>Technický stav technologie vyžaduje rekonstrukci, zpracovaná PD.</t>
  </si>
  <si>
    <t>Morální zastaralost PC.</t>
  </si>
  <si>
    <t xml:space="preserve"> Náklad je určen na zahájení vývěrového řízení akce.</t>
  </si>
  <si>
    <t>Lesní -Nové sady - Dětské hřiště</t>
  </si>
  <si>
    <t>Holice - Nový Svět, průmyslová zóna Šlechtitelů - cyklostezka</t>
  </si>
  <si>
    <t>MŠ Svatoplukova II - zprovoznění oddělení ve 2. NP</t>
  </si>
  <si>
    <t>PPO II. B etapa - související investice</t>
  </si>
  <si>
    <t>Moravská cyklostezka, Řepčín, 2. část Hejčín. Aktualizovat DPS.</t>
  </si>
  <si>
    <t>Cyklostezka Šlechtitelů -  Přichystalova</t>
  </si>
  <si>
    <t>Odpadové centrum Olomouc</t>
  </si>
  <si>
    <t xml:space="preserve">Přechody pro chodce </t>
  </si>
  <si>
    <t>Mosty, lávky</t>
  </si>
  <si>
    <t xml:space="preserve">Radnice  - stavební práce na objektu kulturní památky </t>
  </si>
  <si>
    <t>Odvodnění soukromého pozemku parc. č . 333 v k.ú. Svatý Kopeček</t>
  </si>
  <si>
    <t>Moravská cyklotrasa, k.ú. Řepčín 2, Hejčín</t>
  </si>
  <si>
    <t>Dr. Milady Horákové - přechod</t>
  </si>
  <si>
    <t>Hudební nástroje - nákup</t>
  </si>
  <si>
    <t xml:space="preserve">Vozidla pro MPO </t>
  </si>
  <si>
    <t xml:space="preserve">I. P. Pavlova 1017/62 </t>
  </si>
  <si>
    <t xml:space="preserve"> Oprava věžového vodojemu - I.P. Pavlova 1017/62 </t>
  </si>
  <si>
    <t xml:space="preserve"> Oprava věžového vodojemu - I.P.Pavlova 1017/62 </t>
  </si>
  <si>
    <t>U Solných mlýnů - kanalizace</t>
  </si>
  <si>
    <t xml:space="preserve">Černovír - Severní, Na Partkách - kanalizace </t>
  </si>
  <si>
    <t xml:space="preserve">Divadelní - Rekonstrukce vodovodního řadu výkopem a rekonstrukce kanalizace DN 400/600 </t>
  </si>
  <si>
    <t xml:space="preserve">Letců, Neředínská - Rekonstrukce kanalizace a vodovodu </t>
  </si>
  <si>
    <t>Hamerská H IV + propoj na ul. Přerovská - Rekonstrukce kanalizace Hamerská</t>
  </si>
  <si>
    <t>zrušení stok GVd, GVd1 a přepojení kanal. přípojek</t>
  </si>
  <si>
    <t>Rekonstrukce kanalizace Hamerská H IV + propoj na ul. Přerovská</t>
  </si>
  <si>
    <t>Rekonstrukce kanalizace Dělnická BXXIa11, BXXa10, Dn 300 kamenina, 294 m</t>
  </si>
  <si>
    <t>Rekonstrukce stoky HIi – ul. Kanadské, beton, DN 400mm - 89,95m</t>
  </si>
  <si>
    <t>Rekonstrukce stoky BXIk - ul. Foerstrova, DN 300 kamenina, 220 m</t>
  </si>
  <si>
    <t xml:space="preserve">(Soubor změn č.I, případně dílčí platba za změnu č. II – dle projednání s dotčenými orgány a veřejností.)
</t>
  </si>
  <si>
    <t>Pořizování RP z podnětu  - jedná se o pokračování pořizování RP Lazce a Nová Ulice a zahájení pořizování dalších RP sídlišť, které jsou podmínkou nového ÚP a dále pořizování RP Povel - Teichmanova, pořizování ÚS, které jsou podmínkou nového ÚP.</t>
  </si>
  <si>
    <r>
      <t xml:space="preserve"> Studie a návrhy úprav uličních profilů souvisejících zejména s optimálním využitím uličního prostoru, zklidňováním dopravy a tím související bezpečnosti silničního provozu (studie možností umístění zón TEMPO 30 v obytných okrscích). Studie proveditelnosti na ITS ve městě na základě, které budou čerpány finanční prostředky z OPD2 (alokováno 100 mil. Kč). </t>
    </r>
    <r>
      <rPr>
        <b/>
        <u val="single"/>
        <sz val="12"/>
        <rFont val="Arial"/>
        <family val="2"/>
      </rPr>
      <t xml:space="preserve">Konkrétní investiční studie </t>
    </r>
    <r>
      <rPr>
        <b/>
        <sz val="12"/>
        <rFont val="Arial"/>
        <family val="2"/>
      </rPr>
      <t xml:space="preserve">- PPO III. Etapa - </t>
    </r>
    <r>
      <rPr>
        <sz val="12"/>
        <rFont val="Arial"/>
        <family val="2"/>
      </rPr>
      <t xml:space="preserve">náklad na zpracování investiční studie, včetně zaměření území za cca 300 tis.Kč, </t>
    </r>
    <r>
      <rPr>
        <b/>
        <sz val="12"/>
        <rFont val="Arial"/>
        <family val="2"/>
      </rPr>
      <t xml:space="preserve">Křížkovského, Wurmova, nám. Republiky - Rekonstrukce </t>
    </r>
    <r>
      <rPr>
        <sz val="12"/>
        <rFont val="Arial"/>
        <family val="2"/>
      </rPr>
      <t xml:space="preserve">vodovodních řadů a kanalizace vč. veř. prostoru, </t>
    </r>
    <r>
      <rPr>
        <b/>
        <sz val="12"/>
        <rFont val="Arial"/>
        <family val="2"/>
      </rPr>
      <t>Zeyerova, Křižíkova, Březinova, Hálkova - re</t>
    </r>
    <r>
      <rPr>
        <sz val="12"/>
        <rFont val="Arial"/>
        <family val="2"/>
      </rPr>
      <t>konstrukce chodníků a komunikací, vybudování parkovacích stání</t>
    </r>
    <r>
      <rPr>
        <b/>
        <sz val="12"/>
        <rFont val="Arial"/>
        <family val="2"/>
      </rPr>
      <t xml:space="preserve">, Tř. Svobody, </t>
    </r>
    <r>
      <rPr>
        <sz val="12"/>
        <rFont val="Arial"/>
        <family val="2"/>
      </rPr>
      <t xml:space="preserve">celková rekonstrukce komunikací a zpevněných ploch, </t>
    </r>
    <r>
      <rPr>
        <b/>
        <sz val="12"/>
        <rFont val="Arial"/>
        <family val="2"/>
      </rPr>
      <t xml:space="preserve">Kollárovo náměstí - </t>
    </r>
    <r>
      <rPr>
        <sz val="12"/>
        <rFont val="Arial"/>
        <family val="2"/>
      </rPr>
      <t>rekonstrukce vozovek, chodníků a VO</t>
    </r>
    <r>
      <rPr>
        <b/>
        <sz val="12"/>
        <rFont val="Arial"/>
        <family val="2"/>
      </rPr>
      <t xml:space="preserve">, Sadové náměstí, Svatý Kopeček -  </t>
    </r>
    <r>
      <rPr>
        <sz val="12"/>
        <rFont val="Arial"/>
        <family val="2"/>
      </rPr>
      <t>celková rekonstrukce zp.ploch a zeleně.</t>
    </r>
  </si>
  <si>
    <t xml:space="preserve">Jedná se o 50% předpokládané  částky na pořízení dlouhodobého plánu identifikující strategické cíle, akce a opatření, která napomohou mobilitu v městských a příměstských oblastech učinit udržitelnější (bezpečnější a šetrnější vůči městskému prostředí). Pořízení tohoto dokumentu je nutné pro čerpání finančních prostředků ze strukturálních fondů od roku 2018. 
(Pozn. přesná vysoutěžená částka bude známa v měsíci prosinci).
</t>
  </si>
  <si>
    <t>Územně energetická koncepce statutárního města Olomouc. Územní energetická koncepce statutárního města Olomouce byla zpracována v roce 2003 a pravidelně po čtyřech letech vyhodnocována, jak to ukládala platná legislativa. Při posledním vyhodnocení bylo doporučeno provést její celkovou aktualizaci až po schválení státní energetické koncepce. Současná legislativa sice již neukládá povinnost, ale ponechává pro statutární města přijmout územní energetickou koncepci. Územní energetická koncepce vytváří podmínky pro hospodárné nakládání s energií v souladu s potřebami hospodářského a společenského rozvoje včetně ochrany životního prostředí a šetrného nakládání s přírodními zdroji energie. Územní energetická koncepce je podkladem pro zpracování územního plánu. Vzhledem k výše uvedenému doporučujeme zpracování Územní energetická koncepce statutárního města Olomouce, která bude v souladu se státní energetickou koncepcí a územní energetickou koncepcí přijatou Olomouckým krajem. V případě vypsání dotačního titulu v rámci hospodaření s energií v roce 2016 a jeho schválení se předpokládaná 
částka může snížit.</t>
  </si>
  <si>
    <t>Bezbariérové úpravy - trasa M</t>
  </si>
  <si>
    <t>FZŠ Hálkova - přístavba učeben</t>
  </si>
  <si>
    <t>Divišova, Bystrovanská - přechod pro pěší</t>
  </si>
  <si>
    <t xml:space="preserve"> Nezvalova - Rekonstrukce kanalizace </t>
  </si>
  <si>
    <t xml:space="preserve"> Pešinova - Rekonstrukce stoky </t>
  </si>
  <si>
    <t xml:space="preserve">Vrchlického- Rekonstrukce kanalizace </t>
  </si>
  <si>
    <t>Kanadská - Rekonstrukce stoky</t>
  </si>
  <si>
    <t xml:space="preserve">Na Sezníku  - Rekonstrukce vodovodu </t>
  </si>
  <si>
    <t xml:space="preserve">Luční  - Rekonstrukce vodovodu a rekonstrukce stoky </t>
  </si>
  <si>
    <t>Studie silniční sítě</t>
  </si>
  <si>
    <t>Protipovodňová opatření II.B etapa + související investice</t>
  </si>
  <si>
    <t>ZŠ a MŠ Olomouc, Demlova</t>
  </si>
  <si>
    <t>Zastávky MHD</t>
  </si>
  <si>
    <r>
      <t xml:space="preserve"> Náklad je určen na zahájení vývěrového řízení. Jedná se o realizaci kompletní cyklostezky včetně mostní lávky přes dráhu ČD spojující městskou část Holice až k areálu UP Šlechtitelů. Bude řešeno v diskuzi na RMO v rámci  II.čtení rozpočtu dne 20.11.015. </t>
    </r>
    <r>
      <rPr>
        <b/>
        <sz val="12"/>
        <rFont val="Times New Roman"/>
        <family val="1"/>
      </rPr>
      <t>Realizace akce je podmíněna získáním dotace.</t>
    </r>
  </si>
  <si>
    <r>
      <t xml:space="preserve">PD MOVO - </t>
    </r>
    <r>
      <rPr>
        <sz val="10"/>
        <rFont val="Arial"/>
        <family val="2"/>
      </rPr>
      <t>PD na rok 2016 - akce infrastruktury vodovodů a kanalizací</t>
    </r>
  </si>
  <si>
    <t>Schválený plán reprodukce  investičních a provozních prostředkůSMOl na rok 2016</t>
  </si>
  <si>
    <t xml:space="preserve">Schválený roční prováděcí plán reprodukce majetku města Olomouce  v rozlišení na akce hrazené z investičních  a provozních prostředků na rok 2016 v mil.Kč vč. DPH.                              </t>
  </si>
  <si>
    <t>Schválený plán odboru koncepce a rozvoje na rok 2016</t>
  </si>
  <si>
    <t>Schválený rozpočet 2016                     v tis. Kč</t>
  </si>
  <si>
    <t>Náklady na projektové práce odboru koncepce a rozvoje, viz. příloha č. 1.</t>
  </si>
  <si>
    <t>Dokončení IČ po dořešení MPR vztahů. Akci lze realizovat po dořešení MPR vztahů a získání SP. Navazuje na celkový záměr využití dané lokality. Akci lze realizovat po dořešení MPR vztahů a získání SP. Souvisí s výstavbou zimního stadionu. Náklad dle PD cca 31mil. Kč.</t>
  </si>
  <si>
    <r>
      <t xml:space="preserve">OD předloží </t>
    </r>
    <r>
      <rPr>
        <sz val="12"/>
        <rFont val="Times New Roman"/>
        <family val="1"/>
      </rPr>
      <t>samostatný materiál do RMO.</t>
    </r>
  </si>
  <si>
    <t>Aktualizace PD - zajištění inž. činnosti pro 1. prodloužení SP do roku 2017.</t>
  </si>
  <si>
    <t>SP vydáno, nutná aktualizace PD, pokud se bude uvažovat v dohledné době o realizaci akce - jinak PD po aktualizaci může opět zastarat. Jedná se o rekonstrukci komunikace, vodovodu a kanalizace v části ul. Neředínská od kapličky po rybníček a v ul. U Dvora. Náklad na akci cca 35 mil. Kč z toho MOVO, a. s.                             cca 4,5 mil.Kč.</t>
  </si>
  <si>
    <t>Předpokládaný náklad na DSP a DPS.</t>
  </si>
  <si>
    <t xml:space="preserve"> Podíl nákladů MOVO, a. s. cca 29 mil.Kč. Čás H  pol. č. 5. Předpoklad spolufinancování akce z programu švýcarsko-česlé spolupráce. Předpoklad dotace 47,6 mil. Kč. </t>
  </si>
  <si>
    <t>Celkové náklady jsou podílem města na celkové akci rozdělené do            3 let (cca 1/2 z cca 15 % z 1 mld. Kč) vč. tzv. související investice cca 54 mil. Kč. 2/2 polovinu přislíbil financovat KÚOK. Náklad je určen na zahájení výběrového řízení  akce (v případě dokončení PD, vysoutěžení a zahájení prací ze strany Povodí Moravy). V roce 2017 dílčí splátka cca 1/3 podílu SMOL.</t>
  </si>
  <si>
    <t>Zpracován IZ č. 13 schválen RMO. Je zpracována PD a vydáno SP. Součástí projektu je řešení nevyhovujícího přechodu pro chodce. Předpoklad dotace z ITI ve výši 80% způsobilých výdajů. Jedna               z nejvýznamnějších tras pro pohyb cyklistů na území města Olomouce. Za účelem dojíždění do práce, škol apod.</t>
  </si>
  <si>
    <r>
      <t>Jedná se o stavbu určenou k chovu a prezentaci droných afrických savců (surikaty, damani apod.) Stavba tohoto pavilonu měla původně navazovat na Africký pavilon I (pavilon hrošíků liberijských), který měl být dokončen v roce 2015. Stavba tohoto objektu nebyla                   s finančních důvodů realizována. Jedná se o stavební práce realizované v režimu přenesené daňové povinnosti. Údaje jsou uvedeny v tis. Kč. Dotace jsou vlastní zdroje ZOO</t>
    </r>
    <r>
      <rPr>
        <b/>
        <sz val="12"/>
        <rFont val="Times New Roman"/>
        <family val="1"/>
      </rPr>
      <t>.</t>
    </r>
  </si>
  <si>
    <t>K dispozici  PD ve stupni DSP a DPS (ZŠ Kopeček disponuje částkou 1,0 mil. Kč z roku 2015 určených na tuto akci).</t>
  </si>
  <si>
    <t>Probíhá soutěž na zpracovatele PD - požadovaný termín ze strany OI je 31.5.2016, aby realizace akce mohla začít po VŘ ještě v r. 2016. Z hygienických důvodů ukládá KHS OŠ pokuty. AKCE ZAŘAZENA DO ITI. ZŠ Hálkova může být financováno prostřednictvím ITI z programu IROP, možná výše dotace 90% pouze na odborné učebny a prostory pro výuku, výzvy k předkládání žádostí o dotaci budou vyhlášeny po schválení ITI v průběhu roku 2016.</t>
  </si>
  <si>
    <t xml:space="preserve"> Náklad je určen na zahájení vývěrového řízení. Úprava stávající tramvajové zastávky včetně křižovatky a přechodů pro chodce. K předmětné akci není dokončena projektová příprava. Vydání potřebných povolení je předpokládáno v první polovině roku 2016. Náklady na realizaci jsou vyčísledny z investiční studie. Ovšem vzhledem k rozšíření předmětu zadání na zpracování PD lze předpokládat celkové náklady stavby ještě o něco vyšší -                     cca 10 mil. Kč. </t>
  </si>
  <si>
    <r>
      <t xml:space="preserve">Odhad nákladů  na realizaci. Kryto ze zůstatků na LC Berounka z přebytku hospodaření ve výši 2350 tis. Kč a 313 tis. Kč v rámci hospodářské činnosti LMO, a. s..  </t>
    </r>
    <r>
      <rPr>
        <b/>
        <sz val="12"/>
        <rFont val="Times New Roman"/>
        <family val="1"/>
      </rPr>
      <t xml:space="preserve">Řeší SMOl. </t>
    </r>
  </si>
  <si>
    <r>
      <t xml:space="preserve">Akce bude dokryta z nájemného za rok 2015, </t>
    </r>
    <r>
      <rPr>
        <b/>
        <sz val="12"/>
        <rFont val="Times New Roman"/>
        <family val="1"/>
      </rPr>
      <t>řeší SMOl</t>
    </r>
    <r>
      <rPr>
        <sz val="12"/>
        <rFont val="Times New Roman"/>
        <family val="1"/>
      </rPr>
      <t xml:space="preserve"> . Na akci se bude žádat o dotaci v roce 2016. Realizace pouze v případě získání dotací.</t>
    </r>
  </si>
  <si>
    <t>Odhad nákladů; aktualizuje se PD, předpoklad vydání SP -                           1. čtvrtletí 2016, vybudování.</t>
  </si>
  <si>
    <t>V 01/2015 podána žádost o dotaci  na Ministerstvo obrany. Rozhodnutí o poskytnutí dotace ve výši 2 mil. Kč bude podepsáno do konce roku 2015. Dotace je poskytována metodou ex-ante zálohově. V 10/2015 bude požádno o podporu z Programu obnovy kulturních památek v Olomouckém kraji na KÚOK, max. výše dotace 500 tis. Kč vyplacena ex-post. RMO uložila zařadit akci do návrhu rozpočtu na rok 2016 dne 17.3.2015. Požadavek na PD                 v provozu.</t>
  </si>
  <si>
    <r>
      <t xml:space="preserve">Výkup pozemku - Výstaviště Flora Olomouc, a.s. (3.701 mil. Kč - již schváleno ZMO).  Výkupy pozemků, které budou v roce 2016 schváleny ZMO. Z toho 300 tis.Kč na výkup pozemku pro LMO                 v k.ú. Huzová. </t>
    </r>
    <r>
      <rPr>
        <b/>
        <sz val="12"/>
        <rFont val="Times New Roman"/>
        <family val="1"/>
      </rPr>
      <t>Realizuje majetkoprávní odbor</t>
    </r>
    <r>
      <rPr>
        <sz val="12"/>
        <rFont val="Times New Roman"/>
        <family val="1"/>
      </rPr>
      <t>.</t>
    </r>
  </si>
  <si>
    <r>
      <t xml:space="preserve">Dva ks.smažících pánví, jedna za 250 tis. Kč, spoluúčast z FI organizace. </t>
    </r>
    <r>
      <rPr>
        <b/>
        <sz val="12"/>
        <rFont val="Times New Roman"/>
        <family val="1"/>
      </rPr>
      <t>Realizuje OŠ.</t>
    </r>
  </si>
  <si>
    <r>
      <t xml:space="preserve">I. skupina </t>
    </r>
    <r>
      <rPr>
        <sz val="12"/>
        <rFont val="Times New Roman"/>
        <family val="1"/>
      </rPr>
      <t>- již uzavřené budoucí smlouvy, které se musí realizovat v roce 2016 - Dětské a sportovní hřiště - ZŠ, MŠ Řezníčkova - 1.935.300,- Kč (3., poslední splátka kupní ceny - splatnost do 30.4.2016), Tramvajová trať- tržnice - Trnkova - ŘSD - cca 1.500.000,- (konečná cena bude určena na základě znaleckého posudku dle výměry pozemku - v letošním roce se nepodařilo smlouvu uzavřít, s ŘSD se stále nemůžeme shodnout na podobě GP). Celkem tedy </t>
    </r>
    <r>
      <rPr>
        <b/>
        <sz val="12"/>
        <rFont val="Times New Roman"/>
        <family val="1"/>
      </rPr>
      <t> 3. 435.300,-</t>
    </r>
    <r>
      <rPr>
        <sz val="12"/>
        <rFont val="Times New Roman"/>
        <family val="1"/>
      </rPr>
      <t xml:space="preserve"> Kč</t>
    </r>
    <r>
      <rPr>
        <u val="single"/>
        <sz val="12"/>
        <rFont val="Times New Roman"/>
        <family val="1"/>
      </rPr>
      <t>. II. skupina</t>
    </r>
    <r>
      <rPr>
        <sz val="12"/>
        <rFont val="Times New Roman"/>
        <family val="1"/>
      </rPr>
      <t xml:space="preserve"> -Tramvajová trať Olomouc-Nové Sady, II.etapa - cca </t>
    </r>
    <r>
      <rPr>
        <b/>
        <sz val="12"/>
        <rFont val="Times New Roman"/>
        <family val="1"/>
      </rPr>
      <t>12 mil. pro ÚZSVM</t>
    </r>
    <r>
      <rPr>
        <sz val="12"/>
        <rFont val="Times New Roman"/>
        <family val="1"/>
      </rPr>
      <t xml:space="preserve">,                 </t>
    </r>
    <r>
      <rPr>
        <b/>
        <sz val="12"/>
        <rFont val="Times New Roman"/>
        <family val="1"/>
      </rPr>
      <t>3,5 m</t>
    </r>
    <r>
      <rPr>
        <sz val="12"/>
        <rFont val="Times New Roman"/>
        <family val="1"/>
      </rPr>
      <t xml:space="preserve">il. </t>
    </r>
    <r>
      <rPr>
        <b/>
        <sz val="12"/>
        <rFont val="Times New Roman"/>
        <family val="1"/>
      </rPr>
      <t>Kč</t>
    </r>
    <r>
      <rPr>
        <sz val="12"/>
        <rFont val="Times New Roman"/>
        <family val="1"/>
      </rPr>
      <t xml:space="preserve"> odkup pozemku, </t>
    </r>
    <r>
      <rPr>
        <b/>
        <sz val="12"/>
        <rFont val="Times New Roman"/>
        <family val="1"/>
      </rPr>
      <t>odkup nemovitosti 5 mil. Kč -</t>
    </r>
    <r>
      <rPr>
        <u val="single"/>
        <sz val="12"/>
        <rFont val="Times New Roman"/>
        <family val="1"/>
      </rPr>
      <t xml:space="preserve"> III .skupina </t>
    </r>
    <r>
      <rPr>
        <b/>
        <sz val="12"/>
        <rFont val="Times New Roman"/>
        <family val="1"/>
      </rPr>
      <t xml:space="preserve">- </t>
    </r>
    <r>
      <rPr>
        <sz val="12"/>
        <rFont val="Times New Roman"/>
        <family val="1"/>
      </rPr>
      <t xml:space="preserve">závěry jednání, Hamerská ulice - rekonstrukce - přímé výkupy pozemků od dotčených vlastníků - prozatím dle znaleckého posudku cca 300.000,- Kč + cca 500.000,- Kč jako rezerva na případné další akce (blíže nespecifikované), IV. skupina - věcná břemena (služebnosti) - </t>
    </r>
    <r>
      <rPr>
        <b/>
        <sz val="12"/>
        <rFont val="Times New Roman"/>
        <family val="1"/>
      </rPr>
      <t>cca 500.000,</t>
    </r>
    <r>
      <rPr>
        <sz val="12"/>
        <rFont val="Times New Roman"/>
        <family val="1"/>
      </rPr>
      <t>- Kč. Realizuje odbor investic. Na základě Rozhodnutí RMO dne 3.11.2015 odkup pozemků pod komunikací Sladkovského 950 tis. Kč.</t>
    </r>
  </si>
  <si>
    <t>Viz příloha č. 2 PD MOVO, a. s.  vč. způsobu zadání.</t>
  </si>
  <si>
    <t>Je hrazeno z jiné kapitoly rozpočtu. Realizuje MOVO, a. s..</t>
  </si>
  <si>
    <t xml:space="preserve">Odhad nákladů na realizaci akce. Realizací akce vznikne 45 nových parkovacích stání. Stavba 3 mil. Kč, 1 mil. Kč přeložka ČEZ, 300 tis.Kč přeložka O2. </t>
  </si>
  <si>
    <r>
      <t xml:space="preserve">Obnova nevyhovujícího SW - Nutnost nového ekonomického SW a s tím související úpravy a doplnění či změna HW je vyvolána novými požadavky MFČR na vykazování ekonomiky a nové výstupy, které budou povinné od roku 2016. Současně používaný SW, který pracuje ještě v operačním systému DOS, splnění takových požadavků není schopen. Celkem obnova SW+HW500 tis. Kč. </t>
    </r>
    <r>
      <rPr>
        <b/>
        <sz val="12"/>
        <rFont val="Times New Roman"/>
        <family val="1"/>
      </rPr>
      <t>Realizuje Moravská filharmonie.</t>
    </r>
  </si>
  <si>
    <t>Dokončení IČ po dořešení MPR vztahů.</t>
  </si>
  <si>
    <t>Dokončení IČ po dořešení MPR vztahů, úhrada ČEZ za projekt přeložky VN. Akci lze realizovat po dořešení MPR vztahů a získání SP. Navazuje na celkový záměr využití dané lokality. Akci lze realizovat po dořešení MPR vztahů a získání SP. Souvisí s výstavbou zimního stadionu. Náklad dle PD cca 110 mil. Kč.</t>
  </si>
  <si>
    <r>
      <t xml:space="preserve">Náklad na zahájení VŘ akce. Stavba nové hasičské zbrojnice v Topolanech. Projektová dokumentace byla dokončena v roce 2013. SP do 23.4.2016. </t>
    </r>
    <r>
      <rPr>
        <b/>
        <sz val="12"/>
        <rFont val="Times New Roman"/>
        <family val="1"/>
      </rPr>
      <t>Realizace pouze v případě získání dotací.</t>
    </r>
  </si>
  <si>
    <t>Zpracovává se DUR a řeší majetkoprávní vztahy .Předpoklad vydání SP - 2. pol. 2016.  Náklad na úhradu DSP a DPS. Vyřešení nejvíce zatíženého a nebezpečného místa v Olomouci – křížení nadnárodní cyklostezky Euro-velo v ul. Hodolanské. Navázání na Jantarovou stezku II.část, která se zrealizovala v r. 2015. V současné době se zpracovává DÚR. Předpoklad realizace v r. 2017.</t>
  </si>
  <si>
    <r>
      <t>Dokončení PD ve stupni DPS a IČ, předpoklad realizace společně s SSOK v</t>
    </r>
    <r>
      <rPr>
        <b/>
        <sz val="12"/>
        <rFont val="Times New Roman"/>
        <family val="1"/>
      </rPr>
      <t xml:space="preserve"> </t>
    </r>
    <r>
      <rPr>
        <sz val="12"/>
        <rFont val="Times New Roman"/>
        <family val="1"/>
      </rPr>
      <t>roce 2017.</t>
    </r>
  </si>
  <si>
    <t>Obecná částka na PD  vybrané akce. DZ předloží  odbor ochrany ve spolupráci s OKR.</t>
  </si>
  <si>
    <r>
      <t xml:space="preserve">PD  </t>
    </r>
    <r>
      <rPr>
        <b/>
        <sz val="12"/>
        <rFont val="Times New Roman"/>
        <family val="1"/>
      </rPr>
      <t>na  opravu s</t>
    </r>
    <r>
      <rPr>
        <sz val="12"/>
        <rFont val="Times New Roman"/>
        <family val="1"/>
      </rPr>
      <t>podního pískovcového obložení (sokl), venkovní zvlhlé popraskané schodiště ze vstupní podestou a zábradlím (východní a západní strana radnice), hlavní vstup do radnice včetně zádveří, socha Hygie včetně výklenků, oprava  fasády celého objektu (není znám rozsah poškození), výměna stožárů před vchodem do radnice, kovové mříže, brána a vrata, výměna hromosvodů.</t>
    </r>
  </si>
  <si>
    <t>V roce 2013 objednal odbor majetkoprávní hydrogeologický posudek na silně zamokřený soukromý pozemek  parc. č. 333 v k.ú. Svatý Kopeček,  hydrogeologický posudek včetně návrhu nejvhodnějšího řešení stávajícího stavu. Tento návrh byl pak předán odboru investic k výběru řešení stavu na uvedeném pozemku. Hydrogeologové upozorňují na možné posunutí celého svahu. Riziko vzniku škody na soukromém majetku.</t>
  </si>
  <si>
    <t>Předpoklad dokončení PD v termínu - tj. 03/2016. Odhad nákladů. Jedná se o další etapu rekonstrukce objektu bývalé chirurgie, přičemž 2 horní patra využívá základní škola, 1.NP bylo rekonstruováno pro 2 odd.MŠ, která jsou již v provozu. Zbývá zrekonstruovat 2 NP a suterén objektu. Začátkem roku 2016 bude k dispozici PD  ve stupni DSP a DPS. Může být financováno prostřednictvím ITI z programu IROP, možná výše dotace 90%, výzvy k předkládání žádostí o dotaci budou vyhlášeny po schválení ITI v průběhu roku 2016.</t>
  </si>
  <si>
    <r>
      <t xml:space="preserve">Radnice - Střecha - </t>
    </r>
    <r>
      <rPr>
        <b/>
        <sz val="12"/>
        <rFont val="Times New Roman"/>
        <family val="1"/>
      </rPr>
      <t>oprava</t>
    </r>
  </si>
  <si>
    <r>
      <t xml:space="preserve">Oprava </t>
    </r>
    <r>
      <rPr>
        <sz val="12"/>
        <rFont val="Times New Roman"/>
        <family val="1"/>
      </rPr>
      <t>střechy radnice může být financována prostřednictvím ITI z programu IROP, možná výše dotace 90%, výzvy k předkládání žádosti budou vyhlášeny po schválení ITI v průběhu roku 2016</t>
    </r>
    <r>
      <rPr>
        <b/>
        <sz val="12"/>
        <rFont val="Times New Roman"/>
        <family val="1"/>
      </rPr>
      <t>. Realizace akce je podmíněna získáním dotace.</t>
    </r>
  </si>
  <si>
    <r>
      <t xml:space="preserve">Neředín Hřbitov -vstup  </t>
    </r>
    <r>
      <rPr>
        <b/>
        <sz val="12"/>
        <rFont val="Times New Roman"/>
        <family val="1"/>
      </rPr>
      <t>oprava</t>
    </r>
  </si>
  <si>
    <r>
      <t xml:space="preserve">Oprava </t>
    </r>
    <r>
      <rPr>
        <sz val="12"/>
        <rFont val="Times New Roman"/>
        <family val="1"/>
      </rPr>
      <t>vstupní brány  a souvisejícího oplocení.</t>
    </r>
  </si>
  <si>
    <r>
      <t xml:space="preserve">Pekární ulice - </t>
    </r>
    <r>
      <rPr>
        <b/>
        <sz val="12"/>
        <rFont val="Times New Roman"/>
        <family val="1"/>
      </rPr>
      <t>oprava</t>
    </r>
    <r>
      <rPr>
        <sz val="12"/>
        <rFont val="Times New Roman"/>
        <family val="1"/>
      </rPr>
      <t xml:space="preserve"> hradební zdi </t>
    </r>
  </si>
  <si>
    <r>
      <t xml:space="preserve">Jihoslovanské mauzoleum 1.etapa 1.podetapa - </t>
    </r>
    <r>
      <rPr>
        <b/>
        <sz val="12"/>
        <rFont val="Times New Roman"/>
        <family val="1"/>
      </rPr>
      <t>oprava</t>
    </r>
  </si>
  <si>
    <r>
      <t xml:space="preserve">Provozní náklad. </t>
    </r>
    <r>
      <rPr>
        <sz val="12"/>
        <rFont val="Times New Roman"/>
        <family val="1"/>
      </rPr>
      <t xml:space="preserve">Požadavek MJPR odboru na demolici budovy bývalé předávací stanice projednávaný v RMO 19.5.2014. Nutná aktualizace PD - doplnění ZOV, ověřit správce inž. sítí a doplnit několik položek v soupisu prací. Občané si stěžují na přítomnost bezdomovců v tomto objektu. </t>
    </r>
  </si>
  <si>
    <t>Zahájit zpracování DSP+DPS radiální cyklistické trasy po odsouhlasení v RMO po vydání DUR.V současné době se zpracovává DÚR. Není ale uzavřena smlouva na pokračování zpracování DSP + DPS. Proto se jedná o novou akci. Vazba na již vybudovanou cyklostezku v Ústíně, která je do doby realizace naší akce jednosměrná. Priorita KMČ Topolany a obce Ústín. Předpoklad realizace v r. 2018. Možnost financování realizace akce  z ITI nebo SFDI.</t>
  </si>
  <si>
    <t xml:space="preserve">Cyklostezka Olomouc Neředín -  Topolany - Ústín. </t>
  </si>
  <si>
    <t>Rekonstrukce světelného signalizačního zařízení křižovatky na koordinovaném tahu Foersterova</t>
  </si>
  <si>
    <t>Radnice - rekonstrukce informačního centra</t>
  </si>
  <si>
    <t>Mezisoučet C</t>
  </si>
  <si>
    <t>Mezisoučet A -C</t>
  </si>
  <si>
    <t>D</t>
  </si>
  <si>
    <r>
      <t>Náklad na úhradu DSP, DPS a zajištění SP.</t>
    </r>
    <r>
      <rPr>
        <b/>
        <sz val="12"/>
        <rFont val="Times New Roman"/>
        <family val="1"/>
      </rPr>
      <t xml:space="preserve"> </t>
    </r>
    <r>
      <rPr>
        <sz val="12"/>
        <rFont val="Times New Roman"/>
        <family val="1"/>
      </rPr>
      <t xml:space="preserve"> Předpoklad realizace v roce 2017   za předpokladu, že město získá mimořádné prostředky na spolufinancování. Možnost spolufinancování realizace z ITI. </t>
    </r>
  </si>
  <si>
    <t>MŠ Mozartova 22 - revitalizace zahrady</t>
  </si>
  <si>
    <t>PD zpracována firmou DS GEO projekt, Ing.Doležel. Vydáno stavební povolení. Výrazně zhoršený stavebně technický stav komunikace, lokální opravy jsou již nehospodárné. Vybudováním parkovacích stání bude alespoň částečně vykrytý deficit statické dopravy v dané lokalitě. Součástí PD jsou přeložky kabelů VN, NN společnosti ČEZ DISTRIBUCE, .a.s. a kabelů společnosti Telefónice Czech Republic, a.s. Zahájení dle stavu dopravní studie.</t>
  </si>
  <si>
    <t xml:space="preserve">SP vydáno, nutno aktualizovat PD (zpracovat DPS). </t>
  </si>
  <si>
    <r>
      <t xml:space="preserve">aktualizace PD </t>
    </r>
    <r>
      <rPr>
        <b/>
        <sz val="10"/>
        <rFont val="Arial"/>
        <family val="2"/>
      </rPr>
      <t>realizuje MOVO</t>
    </r>
  </si>
  <si>
    <r>
      <t xml:space="preserve">nová PD </t>
    </r>
    <r>
      <rPr>
        <b/>
        <sz val="10"/>
        <rFont val="Arial"/>
        <family val="2"/>
      </rPr>
      <t>realizuje OI</t>
    </r>
  </si>
  <si>
    <t xml:space="preserve">Projektové dokumentace MOVO </t>
  </si>
  <si>
    <r>
      <t xml:space="preserve">Univerzální robot cena nového 220 tis. Kč vč. DPH- konvektomat cena nového cca 630 tis. Kč vč. DPH. </t>
    </r>
    <r>
      <rPr>
        <b/>
        <sz val="12"/>
        <rFont val="Times New Roman"/>
        <family val="1"/>
      </rPr>
      <t>Realizuje OŠ.</t>
    </r>
  </si>
  <si>
    <t>Stavební povolení vydáno - probíhá prodloužení platnosti. Bude řešeno jako místo pro přecházení v rámci akce  Přechod Divišova.</t>
  </si>
  <si>
    <r>
      <t xml:space="preserve">Nový plynový kotel MBM G 275 (havarijní stav stávajícího kotle). </t>
    </r>
    <r>
      <rPr>
        <b/>
        <sz val="12"/>
        <rFont val="Times New Roman"/>
        <family val="1"/>
      </rPr>
      <t>Realizuje OŠ.</t>
    </r>
  </si>
  <si>
    <r>
      <t>Plynový kotel 150 l (havarijní stav stávajícího kotle).</t>
    </r>
    <r>
      <rPr>
        <b/>
        <sz val="12"/>
        <rFont val="Times New Roman"/>
        <family val="1"/>
      </rPr>
      <t xml:space="preserve"> Realizuje OŠ.</t>
    </r>
  </si>
  <si>
    <r>
      <t xml:space="preserve">Kotel 400 l (stávající kotel z roku 2004). </t>
    </r>
    <r>
      <rPr>
        <b/>
        <sz val="12"/>
        <rFont val="Times New Roman"/>
        <family val="1"/>
      </rPr>
      <t>Realizuje OŠ.</t>
    </r>
  </si>
  <si>
    <t>TT Nové Sady, III. etapa</t>
  </si>
  <si>
    <t>Pořízení informační a výpočetní techniky</t>
  </si>
  <si>
    <r>
      <t xml:space="preserve">Odkupy pozemků a VB odbor investic </t>
    </r>
  </si>
  <si>
    <t>Úhrada za PD  - Střední Novosadská</t>
  </si>
  <si>
    <t>Sladkovského - rekonstrukce komunikace a chodníků</t>
  </si>
  <si>
    <t>Schválený rozpočet                         na rok 2015                         v tis. Kč</t>
  </si>
  <si>
    <t>upravený rozpočet                        k 27.6.2006                v Kč</t>
  </si>
  <si>
    <t>Poznámka</t>
  </si>
  <si>
    <t>Stávající řešení brání bezproblémovému provozu zařízení.</t>
  </si>
  <si>
    <t>Úhrada zbytku dotace u akce ukončené v roce 2015.</t>
  </si>
  <si>
    <t>Úhrada dotace u akce ukončené v roce 2015.</t>
  </si>
  <si>
    <t>Úhrada dotace u akce ukončené v roce 2015, úhrada za hrací sestavu pro hřiště.</t>
  </si>
  <si>
    <t>Doplatek za dokončené hřiště v roce 2015.</t>
  </si>
  <si>
    <t>ZŠ, MŠ Řezníčkova - hřiště</t>
  </si>
  <si>
    <t>Akce bude dokončena a profinancována do 31. 12. 2015. Doplatek za provedené vícepráce a ostatní náklady v roce 2016 (BOZP, arch, průzkum a biodozor).</t>
  </si>
  <si>
    <t>Úhrada za zpracování DSP a DPS.</t>
  </si>
  <si>
    <t>Zdlouhavé řešení MJPR vztahů - řeší se odkup pozemku od OHL ŽS, nutný posun termínu odevzdání PD, úhrada za PD se posouvá do roku 2016. Realizace nejdříve v 2017.</t>
  </si>
  <si>
    <t>Doplatek za PD. Zdlouhavé řešení MJPR  vztahů - aktuálně se chystají smlouvy o odkupu pozemků a smlouvy o právu provést stavbu. Posun termínu odevzdání  PD. Předpoklad fakturace až v roce 2016.</t>
  </si>
  <si>
    <t xml:space="preserve"> Platba celého díla dle smlouvy z roku 2015.</t>
  </si>
  <si>
    <t>Probíhá soutěž na zhotovitele PD, odhad nákladů na r. 2016.</t>
  </si>
  <si>
    <t>Náklad na DSP a DPS dle schválené studie var. 3 schválené v RMO.</t>
  </si>
  <si>
    <r>
      <t xml:space="preserve">RMO rozhodla spojit II. a III. etapu výstavby TT Nové Sady, náklady na </t>
    </r>
    <r>
      <rPr>
        <b/>
        <sz val="12"/>
        <rFont val="Times New Roman"/>
        <family val="1"/>
      </rPr>
      <t>DUR</t>
    </r>
    <r>
      <rPr>
        <sz val="12"/>
        <rFont val="Times New Roman"/>
        <family val="1"/>
      </rPr>
      <t xml:space="preserve"> III.etapy- ta bude vycházet ze závěrů územní studie pořízené OKR v roce 2015. Odhad nákladů na DUR.</t>
    </r>
  </si>
  <si>
    <t>Vydáno stavební povolení. Akce je již několik let připravena k realizaci. Je třeba aktualizovat DPS. Součást nadregionální Moravské stezky v délce 0,174 km. Priorita KMČ Řepčín. Předposlední úsek Moravské stezky zbývající k realizaci  na její severní větvi. Předpoklad dotace z Olomouckého kraje dotace Olomouckého kraje - až 50 %. Realizace v r. 2016.</t>
  </si>
  <si>
    <t xml:space="preserve">Cyklistické propojení Šlechtitelů s ul. Přichystalovou. Náklad na zpracování DUR. Návaznost na akci Holice – holický les, jedná se o nebezpečnou tangenciálu propojující dvě průmyslové zóny. Předpoklad realizace v r. 2017. Možnost financování realizace akce  z ITI nebo z dotace Olomouckého kraje. </t>
  </si>
  <si>
    <t>Zpracování PD na opravu LC.</t>
  </si>
  <si>
    <r>
      <t xml:space="preserve">OD předloží </t>
    </r>
    <r>
      <rPr>
        <sz val="12"/>
        <rFont val="Times New Roman"/>
        <family val="1"/>
      </rPr>
      <t>samostatný materiál o RMO.</t>
    </r>
  </si>
  <si>
    <t>Náklad na aktualizaci PD a soupisu prací.  Jedná se o kanalizaci dešťovou, splaškovou, dešťovou zdrž, přípojku NN; nutno dořešit odvedení dešťové kanalizace.</t>
  </si>
  <si>
    <t xml:space="preserve">Odhad nákladů na DPS, podmínka opravy či zhodnocení dosloužilé střechy  v roce 2017. </t>
  </si>
  <si>
    <t>Záměr na rozšíření služeb IC byl schválen v RMO dne 29.6.2015 stávající prostory IC Olomouc v podloubí radnice budou upraveny do prostor, které momentálně slouží jako skaldové prostory dojde k rozšíření vlastních prostor IC.</t>
  </si>
  <si>
    <t>V současné době jsou v 1. NP dvě oddělení MŠ, ve 2.NP bude v roce 2015 ukončen provoz Česko Britské Mezinárodní školy. Požadujeme vypracování projektové dokumentace až do stupně pro provedení stavby na kompletní rekonstrukci prostor ve 2. NP na 2 odd.MŠ. K dispozici studie s návrhem na nové dispoziční řešení prostor.</t>
  </si>
  <si>
    <t xml:space="preserve"> Náklad na zpracování detailů pro potřeby DPS, realizační dokumentace a dozoru dle autorizačního zákona a  licenční doložky s architektem.</t>
  </si>
  <si>
    <t>Každoroční obnova a doplnění dětských hřišť v lokalitách schválených Radou města Olomouce. OKR předloží samostatný materiál do RMO.</t>
  </si>
  <si>
    <t>Částka je určena na realizaci vybraných přechodů, které bude možno realizovat v případě  zpracovaných PD. OD předloží samostatný materiál do RMO. Předpoklad dotací 50% z KÚOK.</t>
  </si>
  <si>
    <t>Záměr na rozšíření služeb IC byl schválen v RMO dne 29.6.2015 usnesením č.21 rozšíření a zkvalitnění služeb IC Olomouc, stávající prostory IC Olomouc v podloubí radnice budou upraveny do prostor, které momentálně slouží jako skaldové prostory, dojde k rozšíření vlastních prostor IC, odhad nákladů.</t>
  </si>
  <si>
    <t>Přestavba stávajícího informačního prostoru u vstupu radnice.</t>
  </si>
  <si>
    <t>K předmětné akci není dokončena projektová příprava. Vydání potřebných povolení je předpokládáno v první polovině roku 2016. Náklady na realizaci jsou vyčísledny na základě předběžného odhadu projektanta.</t>
  </si>
  <si>
    <r>
      <t xml:space="preserve">Akci realizuje Lesy města Olomouce, a.s.  </t>
    </r>
  </si>
  <si>
    <t xml:space="preserve"> Náklad je určen na zahájení vývěrového řízení .Odhad nákladů; zpracovává se PD, předpoklad vydání SP - 1. čtvrtletí 2016. Předpokládaný náklad podílu SMOL (MOVO pol. 55).</t>
  </si>
  <si>
    <t>Jedná se o náhradu stávajícího vnitroblokového sportovního hřiště. PD cca I. pol. 2016.</t>
  </si>
  <si>
    <t xml:space="preserve"> Náklad je určen na zahájení výběrového řízení. Akci lze realizovat po dořešení MJPR vztahů, které řeší již delší dobu odbor MJPR s místními občany. SP tak zatím nelze zajistit. Akce preferována KMČ. Náklad na zahájení akce.</t>
  </si>
  <si>
    <t>Náklad na řešení aktuálních  potřeb KMČ vč. projektů.</t>
  </si>
  <si>
    <t>Předmětem revitalizace zahrady je vybudování kvalitního prostředí pro 60 dětí mateřské školy pro aktivní hry. V zahradě je nově navržená jedna herní plocha s vrchní vrstvou z EPDM. V prostoru zahrady budou umístěny herní prvky včetně dopadových ploch s návazností na hlavní komunikační trasu.  Dále bude na pozemku umístěn zahradní domek pro uskladnění hraček a  provedena výsadba stromů a keřů. Možnost získat dotaci z ČEZ Oranžová hřiště až 100 %. Není PD na OI. Žádost podána  v 10/2015.</t>
  </si>
  <si>
    <t>Pořadavek RMO 3.11.2015.</t>
  </si>
  <si>
    <t>Akce je připravena k realizaci, náklad dle PD, realizace akce v případě získání dotace.</t>
  </si>
  <si>
    <t>Stavební odbor - pro oddělení výkonu st. správy na úseku pozemních komunikací Stavebního Odboru, náhrada stávající.</t>
  </si>
  <si>
    <r>
      <t xml:space="preserve">Obnova hudebních nástrojů - dle aktuální potřeby </t>
    </r>
    <r>
      <rPr>
        <b/>
        <sz val="12"/>
        <rFont val="Times New Roman"/>
        <family val="1"/>
      </rPr>
      <t>MFO.</t>
    </r>
  </si>
  <si>
    <r>
      <t xml:space="preserve">Prostředky na výměnu  dvou kamer v lokalitách Legionářská a Na střelnici. Na Legionářské ulici a Na Střelnici kamery monitorují pohyb návštěvníků fotbalových a hokejových utkání a je velmi důležité, aby kamery byly ovladatelné, funkční  a aby obraz byl kvalitní a byl přenášen plynule. Vzhledem k tomu, že tyto kamery již slouží, nelze je zařadit do projektu prevence kriminality a požádat o dotace z ministerstva. </t>
    </r>
    <r>
      <rPr>
        <b/>
        <sz val="12"/>
        <rFont val="Times New Roman"/>
        <family val="1"/>
      </rPr>
      <t>Realizuje MPO.</t>
    </r>
  </si>
  <si>
    <r>
      <t>Prostředky na nákup</t>
    </r>
    <r>
      <rPr>
        <b/>
        <sz val="12"/>
        <rFont val="Times New Roman"/>
        <family val="1"/>
      </rPr>
      <t xml:space="preserve"> 2 vozidel </t>
    </r>
    <r>
      <rPr>
        <sz val="12"/>
        <rFont val="Times New Roman"/>
        <family val="1"/>
      </rPr>
      <t xml:space="preserve">pro přímý výkon služby. Typově se jedná o menší vozidla např. Škoda Fabia Combi. Jsou určena jako náhrada posledních dvou vozidel z roku 2008, která mají najeto přes 200 tis. km v městském provozu. </t>
    </r>
    <r>
      <rPr>
        <b/>
        <sz val="12"/>
        <rFont val="Times New Roman"/>
        <family val="1"/>
      </rPr>
      <t>Realizuje MPO.</t>
    </r>
  </si>
  <si>
    <r>
      <t xml:space="preserve">Konventomat nový stojí  600 tis. Kč bez DPH, spoluúčast FI organizace. </t>
    </r>
    <r>
      <rPr>
        <b/>
        <sz val="12"/>
        <rFont val="Times New Roman"/>
        <family val="1"/>
      </rPr>
      <t>Realizuje OŠ.</t>
    </r>
  </si>
  <si>
    <r>
      <t xml:space="preserve">Náhradní zdroj elektrické energie v případě mimořádných událostí pro zajištění chodu hlavní správní budovy - radnice. Požadavek je nárokován na základě rozhodnutí RMO ze dne 21.7.2015 - Vyhodnocení krizového cvičení orgánů krizového řízení "POWER OUTAGE 2015". </t>
    </r>
    <r>
      <rPr>
        <b/>
        <sz val="12"/>
        <rFont val="Times New Roman"/>
        <family val="1"/>
      </rPr>
      <t>Realizuje odbor ochrany.</t>
    </r>
  </si>
  <si>
    <r>
      <t xml:space="preserve">Umístění u budovy Palackého 14 nebo Hynaisova 10. </t>
    </r>
    <r>
      <rPr>
        <b/>
        <sz val="12"/>
        <rFont val="Times New Roman"/>
        <family val="1"/>
      </rPr>
      <t>Realizuje Stavební odbor.</t>
    </r>
  </si>
  <si>
    <r>
      <t xml:space="preserve">140 tis.Kč - Upgrade Ekus
Náhrada systému Ekus, který  se od roku 2009 nevyvýji, modernějším systémem Intradoc od stejné firmy - Inflex. Cena zahrnuje minimální konfiguraci systému Intradoc, tak aby byly zachovány všechny funkcionality současného Ekusu. 400 tis.Kč - SW pro agendu řidičů. Náhrada sw Yamako na odboru agendy řidičů a motorových vozidel, vč. rozšíření o sw na zpracovní přestupků a integrací. </t>
    </r>
    <r>
      <rPr>
        <b/>
        <sz val="12"/>
        <rFont val="Times New Roman"/>
        <family val="1"/>
      </rPr>
      <t>Realizuje odbor informatiky.</t>
    </r>
  </si>
  <si>
    <r>
      <t xml:space="preserve">900 tis. Kč - Internet na náměstí 
Zajištění wifi připojení k internetu na Horní náměstí.
200 tis. Kč - AV technika ve velkém sále
Dokončení modernizace AV technity ve velkém sále Hynaisova 10, výměna bočních projektorů, monitorů, kabeláže..
220 tis. Kč - Nákup skenerů
Nákup 2ks skenerů formátu A3 pro digitalizaci dokumentů stavebního archivu a podatelny, za účelem pokračování v digitalizaci vlastními zdroji. </t>
    </r>
    <r>
      <rPr>
        <b/>
        <sz val="12"/>
        <rFont val="Times New Roman"/>
        <family val="1"/>
      </rPr>
      <t>Realizuje odbor informatiky.</t>
    </r>
  </si>
  <si>
    <r>
      <t xml:space="preserve">Rekonstrukce elektroinstalace bytového domu I.P.Pavlova 62, v souladu se zpracovanou PD firmou Elektroprojekt Moravia, s.r.o., Werichova 17, Olomouc. </t>
    </r>
    <r>
      <rPr>
        <b/>
        <sz val="12"/>
        <rFont val="Times New Roman"/>
        <family val="1"/>
      </rPr>
      <t>Realizuje SNO.</t>
    </r>
  </si>
  <si>
    <r>
      <t xml:space="preserve">viz. pol. 4 oddílu H - </t>
    </r>
    <r>
      <rPr>
        <b/>
        <sz val="12"/>
        <rFont val="Times New Roman"/>
        <family val="1"/>
      </rPr>
      <t>Realizuje SNO.</t>
    </r>
  </si>
  <si>
    <r>
      <t xml:space="preserve">Stavební úpravy nebytového domu na bytové jednotky se změnou užívání. Projektová dokumentace se zpracovává a bude dokončena do 15.12.2015. </t>
    </r>
    <r>
      <rPr>
        <b/>
        <sz val="12"/>
        <rFont val="Times New Roman"/>
        <family val="1"/>
      </rPr>
      <t>Realizuje SNO.</t>
    </r>
  </si>
  <si>
    <r>
      <t>Přepracování PD</t>
    </r>
    <r>
      <rPr>
        <b/>
        <sz val="12"/>
        <rFont val="Times New Roman"/>
        <family val="1"/>
      </rPr>
      <t xml:space="preserve"> původním zpracovatelem</t>
    </r>
    <r>
      <rPr>
        <sz val="12"/>
        <rFont val="Times New Roman"/>
        <family val="1"/>
      </rPr>
      <t xml:space="preserve"> dle závěrů Koncepce Vodního Hospodářství. Jedná se o OK na Dolní Novosadské (za přejezdem).</t>
    </r>
  </si>
  <si>
    <r>
      <t xml:space="preserve">Náklad na realizaci včetně PD, hrazeno z vybraného nájemného od firmy MOVO, a.s. </t>
    </r>
    <r>
      <rPr>
        <b/>
        <sz val="12"/>
        <rFont val="Times New Roman"/>
        <family val="1"/>
      </rPr>
      <t xml:space="preserve">Realizje SNO. </t>
    </r>
  </si>
  <si>
    <t>Náklady na opravy a rekonstrukce kanalizace, vodovodu a přípojek.</t>
  </si>
  <si>
    <t>Nutná aktualizace PD - soupisu prací.</t>
  </si>
  <si>
    <t>Akce  připravena na realizaci.</t>
  </si>
  <si>
    <t>Platnost SP do 05/2017, aktualizace PD.</t>
  </si>
  <si>
    <t>Zpracování PD na kogenerační jednotku.</t>
  </si>
  <si>
    <t>Doplnění stavidlových uzávěrů na nátoku za Usazovací nádrže</t>
  </si>
  <si>
    <t>Doplnění proplyňovacího potrubí do Vyhnívací Nádrže</t>
  </si>
  <si>
    <t>Radnice - vrátnice</t>
  </si>
  <si>
    <t>V současné době probíhá na předmětnou akci projektová příprava, termíny předání vyšších stupňů PD jsou dle SOD stanoveny až na rok 2016.</t>
  </si>
  <si>
    <t xml:space="preserve">Náklad na úhradu DSP, DPS a zajištění SP. </t>
  </si>
  <si>
    <t>Studie rekonstrukce kotelny na ČOV Olomouc</t>
  </si>
  <si>
    <t xml:space="preserve">Kasárna Neředín - regenerace areálu, II. Etapa 1. stavba </t>
  </si>
  <si>
    <t>Náklad na aktualizaci PD a soupisu prací. Jedná se o kanalizaci dešťovou a splaškovou,  nutno dořešit odvedení dešťové kanalizace.</t>
  </si>
  <si>
    <t xml:space="preserve">Kasárna Neředín - regenerace areálu, II. Etapa 2. stavba </t>
  </si>
  <si>
    <t>Realizace přechodů pro chodce</t>
  </si>
  <si>
    <t>Zpracování PD</t>
  </si>
  <si>
    <t>Územně energetická koncepce statutárního města Olomouce</t>
  </si>
  <si>
    <t>Studie rekonstrukce lapáku písku a vytvoření lapáku tuků</t>
  </si>
  <si>
    <t>Studie zajištění hygienizace kalů na ČOV Olomouc</t>
  </si>
  <si>
    <t>Realizační dokumentace rekuperace na ČOV Olomouc</t>
  </si>
  <si>
    <t>Rekonstrukce veřejných částí kanalizačních přípojek (usnesení Rady města Olomouce )</t>
  </si>
  <si>
    <t>Výměna čerpadel na ČSOV</t>
  </si>
  <si>
    <t>tis.Kč</t>
  </si>
  <si>
    <t xml:space="preserve">MŠ Rooseveltova - zprovoznění dvou oddělení MŠ </t>
  </si>
  <si>
    <t xml:space="preserve">Předávací stanice ulice Svornosti  </t>
  </si>
  <si>
    <t>Dolní náměstí 19/47</t>
  </si>
  <si>
    <t>Rekonstrukce odlehčovací komory - OK 1AII</t>
  </si>
  <si>
    <t>Programové vybavení</t>
  </si>
  <si>
    <t>Elektronická úřední deska</t>
  </si>
  <si>
    <t xml:space="preserve">Investice MOVO, a.s. z nájemného a z úvěru vč. DPH </t>
  </si>
  <si>
    <t>Africký pavilon II. - ZOO Olomouc</t>
  </si>
  <si>
    <r>
      <t>Projekt. příprava se prodlouží do roku 2016 v důsledku složitějších majetkoprávních vztahů - rekonstruovaná komunikace se nachází na soukromých pozemcích.</t>
    </r>
  </si>
  <si>
    <t>Akce se v roce 2015 nerealizovala z důvodu  pozdního  získání dotací. K dnešnímu dni jsou přislíbeny.</t>
  </si>
  <si>
    <t>Jeremenkova - cyklostezka</t>
  </si>
  <si>
    <t xml:space="preserve">K předmětné akci není dokončena projektová příprava. Vydání potřebných povolení je předpokládáno v první polovině roku 2016. Náklady na realizaci jsou vyčísledny z PD ve stupni k územnímu řízení. </t>
  </si>
  <si>
    <t>Týneček Chválkovice - cyklostezka</t>
  </si>
  <si>
    <t xml:space="preserve">Pro možnost čerpání finančních prostředků v rámci ITI nutno mít připravenu PD na zřízení Odpadového centra dle provedené studie. Finanční zdroje by měly být zpětně hrazeny v rámci dotačního titulu jako uznatelný náklad. </t>
  </si>
  <si>
    <t>Zpracování DSP a DPS za podmínky získání územ. rozhodnutí.</t>
  </si>
  <si>
    <t>Aktualizace dnes již zastaralé PD dle závěrů KVH.</t>
  </si>
  <si>
    <t>Stará víska - rekonstrukce ulice</t>
  </si>
  <si>
    <t>ŽŠ Mozartova - hřiště</t>
  </si>
  <si>
    <t>Zajištění aktuálního územního souhlasu.</t>
  </si>
  <si>
    <t xml:space="preserve">Zpracování rozpracovaných projektových dokumentací a na které budou do konce roku 2015 uzavřeny smlouvy </t>
  </si>
  <si>
    <t>Zpracování projektových dokumentací, navržené k zařazení do plánu na rok 2016</t>
  </si>
  <si>
    <t>Realizace akcí, předběžně zařazené do plánu na rok 2016</t>
  </si>
  <si>
    <t>Arbesova - vybudování chodníku</t>
  </si>
  <si>
    <t>Holická - Babíčkova - cyklostezka</t>
  </si>
  <si>
    <t>Lesní cesta - Berounka</t>
  </si>
  <si>
    <t xml:space="preserve">Celkem  A - F </t>
  </si>
  <si>
    <r>
      <t xml:space="preserve">Venkovní výstroj křižovatky tř. Míru a  tř. Svornosti (stožáry SSZ a svorkovnice) je v havarijním stavu, kabeláž nevyhovuje ČSN, SSZ křižovatky nemá žádný detekční systém, křižovatka dosud nepracuje v dynamickém režimu. </t>
    </r>
    <r>
      <rPr>
        <b/>
        <sz val="12"/>
        <rFont val="Times New Roman"/>
        <family val="1"/>
      </rPr>
      <t>Realizuje OD.</t>
    </r>
  </si>
  <si>
    <t>Přímo původním zpracovatelům, bylo schváleno ZMO 23. 11. 2015.</t>
  </si>
  <si>
    <t xml:space="preserve">Náklad vč. aktualizace PD a IČ pro vydání SP. Vodovod z roku 1930 litina DN 100, 195m, stoky EVIII - beton DN400 -177m, Kamenina DN 200-28 m souběh s plánovanou rekonstrukcí kanalizace v ulici, stížnosti občanů na zápach a stav kanalizace. DPS zpracována. </t>
  </si>
  <si>
    <t>Vybudování kolmých parkovacích stání  v ploše zeleně a nepoužívaného chodníku od konce slepé ulice po vzrostlé topoly. Jde o prostor od domu Čajkovského č.o. 12 - č.o.10. Při řešení je nutno zohlednit nový územní plán ve vazbě na regulační plány pro statickou dopravu.</t>
  </si>
  <si>
    <t>B</t>
  </si>
  <si>
    <t>Rekonstrukce dmychárny včetně rozvodny</t>
  </si>
  <si>
    <t>Obnova technologických PC na dispečinku ČOV Olomouc (včetně vyziualizace)</t>
  </si>
  <si>
    <t>Tererovo náměstí - navýšení parkovacích možností</t>
  </si>
  <si>
    <t>ul. Nezvalova - rekonstrukce kanalizace</t>
  </si>
  <si>
    <t>ul. Sienkiewiczova - rekonstrukce kanalizace</t>
  </si>
  <si>
    <t>ul. Valdenská - rekonstrukce kanalizace</t>
  </si>
  <si>
    <t>rekonstrukce vodovodu Wurmova, Křížkovského, Mariánská, nám. Republiky</t>
  </si>
  <si>
    <t>rekonstrukce kanalizace Wurmova, Křížkovského, Mariánská, nám. Republiky</t>
  </si>
  <si>
    <t>ul. Švédská - rekonstrukce vodovodu a kanalizace</t>
  </si>
  <si>
    <t>ul. Divadelní - rekonstrukce vodovodu a kanalizace</t>
  </si>
  <si>
    <t>ul. B. Němcové - rekonstrukce stoky BVIIIb11 a vodovodu</t>
  </si>
  <si>
    <t>Na Trati - rekonstrukce vodovodu</t>
  </si>
  <si>
    <t>Na Trati - rekonstrukce kanalizace</t>
  </si>
  <si>
    <t>ul. Smetanova - rekonstrukce kanalizace</t>
  </si>
  <si>
    <t>Rekonstrukce kanalizace Geislerova - Sladkovského, beton DN 500, 33 m</t>
  </si>
  <si>
    <t>celkem</t>
  </si>
  <si>
    <t>Rekonstrukce stoky DVII - ul.Pasteurova, beton 500/750 mm - 209 m</t>
  </si>
  <si>
    <t xml:space="preserve">Hasičské zbrojnice </t>
  </si>
  <si>
    <t>Rekonstrukce stoky BXVIIe - ul. Pešinova, beton, DN 300 mm - 136m</t>
  </si>
  <si>
    <t>Rekonstrukce kanalizace GIa13, Vrchlického, DN 300 beton, 76 m</t>
  </si>
  <si>
    <t>Rekonstrukce stoky GVe– ul. Barákova, beton, DN 400mm - 145 m</t>
  </si>
  <si>
    <t>Rekonstrukce stoky GVc a GV - ul. Jiráskova, beton, DN 400 mm - 58m, beton 500/750 - 279m</t>
  </si>
  <si>
    <t>Rekonstrukce vodovodu a kanalizace - ulice Vlkova</t>
  </si>
  <si>
    <t>Přechod Pražská</t>
  </si>
  <si>
    <t>Rekonstrukce vodovodu a kanalizace - ulice Beneše Třebízského</t>
  </si>
  <si>
    <t>Rekonstrukce vodovodu a kanalizace - ulice Českobratrská</t>
  </si>
  <si>
    <t>Rekonstrukce vodovodu a kanalizace - ulice Na Vozovce</t>
  </si>
  <si>
    <t>Rekonstrukce vodovodu a kanalizace - ulice Vídeňská</t>
  </si>
  <si>
    <t>Rekonstrukce vodovodu a kanalizace - ulice Opletalova</t>
  </si>
  <si>
    <t>Rekonstrukce vodovodu a kanalizace - ulice Dobrovského</t>
  </si>
  <si>
    <t>Rekonstrukce vodovodu - ulice Kapucínská</t>
  </si>
  <si>
    <t>Rekonstrukce vodovodu - Žerotínovo náměstí</t>
  </si>
  <si>
    <t>Rekonstrukce vodovodu - Třída 17. listopadu</t>
  </si>
  <si>
    <t>Rekonstrukce kanalizace - ulice Akademická</t>
  </si>
  <si>
    <t>Rekonstrukce kanalizace - ulice Franklinova</t>
  </si>
  <si>
    <t>Rekonstrukce kanalizace - ulice Hanáckého pluku</t>
  </si>
  <si>
    <t>Rekonstrukce kanalizace - ulice Vodární, Kačení</t>
  </si>
  <si>
    <t>Rekonstrukce kanalizace - ulice Nábřeží Přemyslovců, Kosinova</t>
  </si>
  <si>
    <t>Rekonstrukce kanalizace - ulice Mlčochova</t>
  </si>
  <si>
    <t>Způsob zadání</t>
  </si>
  <si>
    <t>výzvou nebo VZMR</t>
  </si>
  <si>
    <t>část B</t>
  </si>
  <si>
    <t xml:space="preserve">                                                                                       Část B</t>
  </si>
  <si>
    <t>Příloha č. 1 - část B</t>
  </si>
  <si>
    <t>Příloha č. 2 - část B</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</si>
</sst>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0\ &quot;Kč&quot;"/>
    <numFmt numFmtId="170" formatCode="0.E+00"/>
    <numFmt numFmtId="171" formatCode="#,##0.000"/>
    <numFmt numFmtId="172" formatCode="#,##0.00_ ;\-#,##0.00\ "/>
    <numFmt numFmtId="173" formatCode="#,##0.00\ _K_č"/>
  </numFmts>
  <fonts count="56">
    <font>
      <sz val="10"/>
      <name val="Arial"/>
      <family val="0"/>
    </font>
    <font>
      <u val="single"/>
      <sz val="10"/>
      <color indexed="12"/>
      <name val="Arial"/>
      <family val="2"/>
    </font>
    <font>
      <u val="single"/>
      <sz val="10"/>
      <color indexed="36"/>
      <name val="Arial"/>
      <family val="2"/>
    </font>
    <font>
      <sz val="8"/>
      <name val="Arial"/>
      <family val="2"/>
    </font>
    <font>
      <sz val="12"/>
      <name val="Times New Roman"/>
      <family val="1"/>
    </font>
    <font>
      <b/>
      <sz val="12"/>
      <name val="Times New Roman"/>
      <family val="1"/>
    </font>
    <font>
      <b/>
      <sz val="10"/>
      <name val="Arial"/>
      <family val="2"/>
    </font>
    <font>
      <sz val="10"/>
      <name val="Times New Roman"/>
      <family val="1"/>
    </font>
    <font>
      <sz val="12"/>
      <color indexed="10"/>
      <name val="Times New Roman"/>
      <family val="1"/>
    </font>
    <font>
      <sz val="12"/>
      <name val="Arial"/>
      <family val="2"/>
    </font>
    <font>
      <b/>
      <sz val="12"/>
      <color indexed="10"/>
      <name val="Times New Roman"/>
      <family val="1"/>
    </font>
    <font>
      <sz val="12"/>
      <name val="Arial CE"/>
      <family val="2"/>
    </font>
    <font>
      <sz val="12"/>
      <color indexed="12"/>
      <name val="Times New Roman"/>
      <family val="1"/>
    </font>
    <font>
      <u val="single"/>
      <sz val="12"/>
      <name val="Times New Roman"/>
      <family val="1"/>
    </font>
    <font>
      <sz val="10"/>
      <color indexed="10"/>
      <name val="Arial"/>
      <family val="2"/>
    </font>
    <font>
      <b/>
      <sz val="12"/>
      <name val="Arial"/>
      <family val="2"/>
    </font>
    <font>
      <b/>
      <sz val="12"/>
      <name val="Arial CE"/>
      <family val="2"/>
    </font>
    <font>
      <b/>
      <u val="single"/>
      <sz val="12"/>
      <name val="Arial"/>
      <family val="2"/>
    </font>
    <font>
      <sz val="12"/>
      <color indexed="8"/>
      <name val="Arial"/>
      <family val="2"/>
    </font>
    <font>
      <sz val="9"/>
      <name val="Arial"/>
      <family val="2"/>
    </font>
    <font>
      <b/>
      <sz val="18"/>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Tahoma"/>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style="thin"/>
      <right style="thin"/>
      <top style="medium"/>
      <bottom style="medium"/>
    </border>
    <border>
      <left style="medium"/>
      <right style="medium"/>
      <top style="medium"/>
      <bottom style="medium"/>
    </border>
    <border>
      <left style="medium"/>
      <right>
        <color indexed="63"/>
      </right>
      <top style="medium"/>
      <bottom style="medium"/>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style="thin"/>
      <right style="thin"/>
      <top style="thin">
        <color indexed="63"/>
      </top>
      <bottom style="thin"/>
    </border>
    <border>
      <left style="thin">
        <color indexed="63"/>
      </left>
      <right style="thin">
        <color indexed="63"/>
      </right>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medium"/>
      <bottom>
        <color indexed="63"/>
      </bottom>
    </border>
    <border>
      <left style="thin"/>
      <right style="medium"/>
      <top style="medium"/>
      <bottom>
        <color indexed="63"/>
      </bottom>
    </border>
    <border>
      <left>
        <color indexed="63"/>
      </left>
      <right style="thin"/>
      <top style="medium"/>
      <bottom style="medium"/>
    </border>
    <border>
      <left>
        <color indexed="63"/>
      </left>
      <right style="thin"/>
      <top style="medium"/>
      <bottom style="thin"/>
    </border>
    <border>
      <left>
        <color indexed="63"/>
      </left>
      <right style="thin"/>
      <top style="thin"/>
      <bottom style="medium"/>
    </border>
    <border>
      <left style="medium"/>
      <right style="thin"/>
      <top style="medium"/>
      <bottom style="thin"/>
    </border>
    <border>
      <left>
        <color indexed="63"/>
      </left>
      <right>
        <color indexed="63"/>
      </right>
      <top style="thin"/>
      <bottom style="thin"/>
    </border>
    <border>
      <left style="medium"/>
      <right style="thin"/>
      <top style="medium"/>
      <bottom style="medium"/>
    </border>
    <border>
      <left style="thin"/>
      <right>
        <color indexed="63"/>
      </right>
      <top style="thin"/>
      <bottom style="thin"/>
    </border>
    <border>
      <left style="thin">
        <color indexed="63"/>
      </left>
      <right style="thin">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medium"/>
      <right>
        <color indexed="63"/>
      </right>
      <top>
        <color indexed="63"/>
      </top>
      <bottom style="medium"/>
    </border>
    <border>
      <left>
        <color indexed="63"/>
      </left>
      <right style="medium"/>
      <top style="thin"/>
      <bottom style="thin"/>
    </border>
    <border>
      <left style="medium"/>
      <right>
        <color indexed="63"/>
      </right>
      <top style="medium"/>
      <bottom>
        <color indexed="63"/>
      </bottom>
    </border>
    <border>
      <left style="medium"/>
      <right style="thin"/>
      <top>
        <color indexed="63"/>
      </top>
      <bottom style="medium"/>
    </border>
    <border>
      <left style="thin"/>
      <right style="medium"/>
      <top>
        <color indexed="63"/>
      </top>
      <bottom style="medium"/>
    </border>
    <border>
      <left style="medium"/>
      <right style="thin"/>
      <top style="medium"/>
      <bottom>
        <color indexed="63"/>
      </bottom>
    </border>
    <border>
      <left style="thin"/>
      <right>
        <color indexed="63"/>
      </right>
      <top>
        <color indexed="63"/>
      </top>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42" fillId="20" borderId="0" applyNumberFormat="0" applyBorder="0" applyAlignment="0" applyProtection="0"/>
    <xf numFmtId="0" fontId="4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9" fillId="0" borderId="7" applyNumberFormat="0" applyFill="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8" applyNumberFormat="0" applyAlignment="0" applyProtection="0"/>
    <xf numFmtId="0" fontId="53" fillId="26" borderId="8" applyNumberFormat="0" applyAlignment="0" applyProtection="0"/>
    <xf numFmtId="0" fontId="54" fillId="26" borderId="9" applyNumberFormat="0" applyAlignment="0" applyProtection="0"/>
    <xf numFmtId="0" fontId="55" fillId="0" borderId="0" applyNumberForma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363">
    <xf numFmtId="0" fontId="0" fillId="0" borderId="0" xfId="0" applyAlignment="1">
      <alignment/>
    </xf>
    <xf numFmtId="3" fontId="0" fillId="0" borderId="0" xfId="0" applyNumberFormat="1" applyFill="1" applyBorder="1" applyAlignment="1">
      <alignment horizontal="center" vertical="center" wrapText="1"/>
    </xf>
    <xf numFmtId="4" fontId="0" fillId="0" borderId="0" xfId="0" applyNumberFormat="1" applyFill="1" applyBorder="1" applyAlignment="1">
      <alignment horizontal="right" wrapText="1"/>
    </xf>
    <xf numFmtId="4" fontId="3" fillId="0" borderId="0" xfId="0" applyNumberFormat="1" applyFont="1" applyFill="1" applyBorder="1" applyAlignment="1">
      <alignment vertical="top" wrapText="1"/>
    </xf>
    <xf numFmtId="0" fontId="0" fillId="0" borderId="0" xfId="0" applyBorder="1" applyAlignment="1">
      <alignment/>
    </xf>
    <xf numFmtId="0" fontId="4" fillId="0" borderId="0" xfId="0" applyFont="1" applyFill="1" applyBorder="1" applyAlignment="1">
      <alignment horizontal="left" wrapText="1"/>
    </xf>
    <xf numFmtId="0" fontId="0" fillId="0" borderId="0" xfId="0" applyFill="1" applyBorder="1" applyAlignment="1">
      <alignment/>
    </xf>
    <xf numFmtId="4" fontId="4" fillId="0" borderId="0" xfId="0" applyNumberFormat="1" applyFont="1" applyFill="1" applyAlignment="1">
      <alignment horizontal="right"/>
    </xf>
    <xf numFmtId="4" fontId="4" fillId="0" borderId="0" xfId="0" applyNumberFormat="1" applyFont="1" applyFill="1" applyBorder="1" applyAlignment="1">
      <alignment horizontal="right"/>
    </xf>
    <xf numFmtId="4" fontId="4" fillId="0" borderId="10" xfId="0" applyNumberFormat="1" applyFont="1" applyFill="1" applyBorder="1" applyAlignment="1">
      <alignment horizontal="right" wrapText="1"/>
    </xf>
    <xf numFmtId="4" fontId="4" fillId="0" borderId="10" xfId="0" applyNumberFormat="1" applyFont="1" applyFill="1" applyBorder="1" applyAlignment="1">
      <alignment horizontal="right"/>
    </xf>
    <xf numFmtId="4" fontId="5" fillId="0" borderId="0" xfId="0" applyNumberFormat="1" applyFont="1" applyFill="1" applyBorder="1" applyAlignment="1">
      <alignment horizontal="right"/>
    </xf>
    <xf numFmtId="4" fontId="4" fillId="0" borderId="11" xfId="0" applyNumberFormat="1" applyFont="1" applyFill="1" applyBorder="1" applyAlignment="1">
      <alignment horizontal="right"/>
    </xf>
    <xf numFmtId="0" fontId="4" fillId="0" borderId="0" xfId="0" applyFont="1" applyFill="1" applyBorder="1" applyAlignment="1">
      <alignment horizontal="center"/>
    </xf>
    <xf numFmtId="4" fontId="5" fillId="0" borderId="12" xfId="0" applyNumberFormat="1" applyFont="1" applyFill="1" applyBorder="1" applyAlignment="1">
      <alignment horizontal="right"/>
    </xf>
    <xf numFmtId="4" fontId="5" fillId="0" borderId="13" xfId="0" applyNumberFormat="1" applyFont="1" applyFill="1" applyBorder="1" applyAlignment="1">
      <alignment horizontal="right"/>
    </xf>
    <xf numFmtId="4" fontId="5" fillId="0" borderId="14" xfId="0" applyNumberFormat="1" applyFont="1" applyFill="1" applyBorder="1" applyAlignment="1">
      <alignment horizontal="right"/>
    </xf>
    <xf numFmtId="0" fontId="4" fillId="0" borderId="10" xfId="0" applyFont="1" applyFill="1" applyBorder="1" applyAlignment="1">
      <alignment vertical="center"/>
    </xf>
    <xf numFmtId="4"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 fontId="4" fillId="0" borderId="10" xfId="0" applyNumberFormat="1" applyFont="1" applyFill="1" applyBorder="1" applyAlignment="1">
      <alignment vertical="center"/>
    </xf>
    <xf numFmtId="4" fontId="4" fillId="0" borderId="0" xfId="0" applyNumberFormat="1" applyFont="1" applyFill="1" applyBorder="1" applyAlignment="1">
      <alignment vertical="center" wrapText="1"/>
    </xf>
    <xf numFmtId="0" fontId="4" fillId="0" borderId="0" xfId="0" applyFont="1" applyFill="1" applyBorder="1" applyAlignment="1">
      <alignment vertical="center"/>
    </xf>
    <xf numFmtId="1" fontId="4" fillId="0" borderId="0" xfId="0" applyNumberFormat="1" applyFont="1" applyFill="1" applyBorder="1" applyAlignment="1">
      <alignment vertical="center"/>
    </xf>
    <xf numFmtId="4" fontId="4" fillId="0" borderId="0" xfId="0" applyNumberFormat="1" applyFont="1" applyFill="1" applyBorder="1" applyAlignment="1">
      <alignment vertical="center"/>
    </xf>
    <xf numFmtId="0" fontId="4" fillId="0" borderId="0" xfId="0" applyFont="1" applyFill="1" applyBorder="1" applyAlignment="1">
      <alignment vertical="center" wrapText="1"/>
    </xf>
    <xf numFmtId="0" fontId="4" fillId="0" borderId="10" xfId="0" applyFont="1" applyFill="1" applyBorder="1" applyAlignment="1">
      <alignment horizontal="center"/>
    </xf>
    <xf numFmtId="1" fontId="4" fillId="0" borderId="10" xfId="0" applyNumberFormat="1" applyFont="1" applyFill="1" applyBorder="1" applyAlignment="1">
      <alignment horizontal="left"/>
    </xf>
    <xf numFmtId="0" fontId="4" fillId="0" borderId="15" xfId="0" applyFont="1" applyFill="1" applyBorder="1" applyAlignment="1">
      <alignment vertical="center" wrapText="1"/>
    </xf>
    <xf numFmtId="0" fontId="4" fillId="0" borderId="16" xfId="0" applyFont="1" applyFill="1" applyBorder="1" applyAlignment="1">
      <alignment vertical="center" wrapText="1"/>
    </xf>
    <xf numFmtId="0" fontId="4" fillId="0" borderId="16" xfId="0" applyFont="1" applyFill="1" applyBorder="1" applyAlignment="1">
      <alignment vertical="center"/>
    </xf>
    <xf numFmtId="0" fontId="0" fillId="0" borderId="0" xfId="0" applyAlignment="1">
      <alignment wrapText="1"/>
    </xf>
    <xf numFmtId="4" fontId="4" fillId="0" borderId="0" xfId="0" applyNumberFormat="1" applyFont="1" applyFill="1" applyBorder="1" applyAlignment="1">
      <alignment horizontal="right" wrapText="1"/>
    </xf>
    <xf numFmtId="3" fontId="0" fillId="0" borderId="16" xfId="0" applyNumberFormat="1" applyFill="1" applyBorder="1" applyAlignment="1">
      <alignment horizontal="center" vertical="center" wrapText="1"/>
    </xf>
    <xf numFmtId="4" fontId="0" fillId="0" borderId="16" xfId="0" applyNumberFormat="1" applyFill="1" applyBorder="1" applyAlignment="1">
      <alignment horizontal="right" wrapText="1"/>
    </xf>
    <xf numFmtId="4" fontId="3" fillId="0" borderId="16" xfId="0" applyNumberFormat="1" applyFont="1" applyFill="1" applyBorder="1" applyAlignment="1">
      <alignment vertical="top" wrapText="1"/>
    </xf>
    <xf numFmtId="0" fontId="0" fillId="0" borderId="16" xfId="0" applyBorder="1" applyAlignment="1">
      <alignment/>
    </xf>
    <xf numFmtId="4" fontId="5" fillId="0" borderId="15" xfId="0" applyNumberFormat="1" applyFont="1" applyFill="1" applyBorder="1" applyAlignment="1">
      <alignment horizontal="right"/>
    </xf>
    <xf numFmtId="4" fontId="4" fillId="0" borderId="10" xfId="0" applyNumberFormat="1" applyFont="1" applyFill="1" applyBorder="1" applyAlignment="1">
      <alignment horizontal="left" wrapText="1"/>
    </xf>
    <xf numFmtId="4" fontId="0" fillId="0" borderId="0" xfId="0" applyNumberFormat="1" applyFill="1" applyBorder="1" applyAlignment="1">
      <alignment horizontal="center" vertical="center" wrapText="1"/>
    </xf>
    <xf numFmtId="4" fontId="0" fillId="0" borderId="0" xfId="0" applyNumberFormat="1" applyBorder="1" applyAlignment="1">
      <alignment/>
    </xf>
    <xf numFmtId="0" fontId="4" fillId="0" borderId="10" xfId="0" applyFont="1" applyFill="1" applyBorder="1" applyAlignment="1">
      <alignment horizontal="left" wrapText="1"/>
    </xf>
    <xf numFmtId="1" fontId="4" fillId="0" borderId="0" xfId="0" applyNumberFormat="1" applyFont="1" applyFill="1" applyBorder="1" applyAlignment="1">
      <alignment horizontal="left"/>
    </xf>
    <xf numFmtId="0" fontId="0" fillId="0" borderId="0" xfId="0" applyFill="1" applyAlignment="1">
      <alignment wrapText="1"/>
    </xf>
    <xf numFmtId="0" fontId="0" fillId="0" borderId="0" xfId="0" applyBorder="1" applyAlignment="1">
      <alignment wrapText="1"/>
    </xf>
    <xf numFmtId="4" fontId="0" fillId="0" borderId="0" xfId="0" applyNumberFormat="1" applyBorder="1" applyAlignment="1">
      <alignment wrapText="1"/>
    </xf>
    <xf numFmtId="0" fontId="0" fillId="0" borderId="16" xfId="0" applyBorder="1" applyAlignment="1">
      <alignment wrapText="1"/>
    </xf>
    <xf numFmtId="0" fontId="0" fillId="0" borderId="0" xfId="0" applyFill="1" applyBorder="1" applyAlignment="1">
      <alignment wrapText="1"/>
    </xf>
    <xf numFmtId="0" fontId="0" fillId="0" borderId="0" xfId="0" applyFill="1" applyBorder="1" applyAlignment="1">
      <alignment/>
    </xf>
    <xf numFmtId="4" fontId="4" fillId="0" borderId="15" xfId="0" applyNumberFormat="1" applyFont="1" applyFill="1" applyBorder="1" applyAlignment="1">
      <alignment horizontal="right"/>
    </xf>
    <xf numFmtId="4" fontId="4" fillId="0" borderId="10" xfId="0" applyNumberFormat="1" applyFont="1" applyFill="1" applyBorder="1" applyAlignment="1">
      <alignment horizontal="center"/>
    </xf>
    <xf numFmtId="4" fontId="4" fillId="0" borderId="0" xfId="0" applyNumberFormat="1" applyFont="1" applyFill="1" applyBorder="1" applyAlignment="1">
      <alignment horizontal="center"/>
    </xf>
    <xf numFmtId="4" fontId="4" fillId="0" borderId="10" xfId="0" applyNumberFormat="1" applyFont="1" applyFill="1" applyBorder="1" applyAlignment="1">
      <alignment horizontal="left" vertical="center" wrapText="1"/>
    </xf>
    <xf numFmtId="0" fontId="4" fillId="0" borderId="17" xfId="0" applyFont="1" applyFill="1" applyBorder="1" applyAlignment="1">
      <alignment horizontal="left" wrapText="1"/>
    </xf>
    <xf numFmtId="2" fontId="4" fillId="0" borderId="10" xfId="0" applyNumberFormat="1" applyFont="1" applyFill="1" applyBorder="1" applyAlignment="1">
      <alignment horizontal="left" wrapText="1"/>
    </xf>
    <xf numFmtId="4" fontId="5" fillId="0" borderId="13" xfId="0" applyNumberFormat="1" applyFont="1" applyFill="1" applyBorder="1" applyAlignment="1">
      <alignment horizontal="right" wrapText="1"/>
    </xf>
    <xf numFmtId="4" fontId="5" fillId="0" borderId="14" xfId="0" applyNumberFormat="1" applyFont="1" applyFill="1" applyBorder="1" applyAlignment="1">
      <alignment horizontal="right" wrapText="1"/>
    </xf>
    <xf numFmtId="4" fontId="5" fillId="0" borderId="0" xfId="0" applyNumberFormat="1" applyFont="1" applyFill="1" applyBorder="1" applyAlignment="1">
      <alignment horizontal="right" wrapText="1"/>
    </xf>
    <xf numFmtId="1" fontId="4" fillId="0" borderId="0" xfId="0" applyNumberFormat="1" applyFont="1" applyFill="1" applyBorder="1" applyAlignment="1">
      <alignment/>
    </xf>
    <xf numFmtId="1" fontId="4" fillId="0" borderId="10" xfId="0" applyNumberFormat="1" applyFont="1" applyFill="1" applyBorder="1" applyAlignment="1">
      <alignment/>
    </xf>
    <xf numFmtId="1" fontId="4" fillId="0" borderId="10" xfId="0" applyNumberFormat="1" applyFont="1" applyFill="1" applyBorder="1" applyAlignment="1">
      <alignment wrapText="1"/>
    </xf>
    <xf numFmtId="1" fontId="4" fillId="0" borderId="10" xfId="0" applyNumberFormat="1" applyFont="1" applyFill="1" applyBorder="1" applyAlignment="1">
      <alignment horizontal="right"/>
    </xf>
    <xf numFmtId="1" fontId="4" fillId="0" borderId="15" xfId="0" applyNumberFormat="1" applyFont="1" applyFill="1" applyBorder="1" applyAlignment="1">
      <alignment horizontal="right"/>
    </xf>
    <xf numFmtId="173" fontId="4" fillId="0" borderId="10" xfId="0" applyNumberFormat="1" applyFont="1" applyFill="1" applyBorder="1" applyAlignment="1">
      <alignment horizontal="left"/>
    </xf>
    <xf numFmtId="173" fontId="9" fillId="0" borderId="0" xfId="0" applyNumberFormat="1" applyFont="1" applyBorder="1" applyAlignment="1">
      <alignment wrapText="1"/>
    </xf>
    <xf numFmtId="173" fontId="9" fillId="0" borderId="0" xfId="0" applyNumberFormat="1" applyFont="1" applyBorder="1" applyAlignment="1">
      <alignment/>
    </xf>
    <xf numFmtId="1" fontId="4" fillId="0" borderId="18" xfId="0" applyNumberFormat="1" applyFont="1" applyFill="1" applyBorder="1" applyAlignment="1">
      <alignment horizontal="left" wrapText="1"/>
    </xf>
    <xf numFmtId="0" fontId="4" fillId="0" borderId="10" xfId="0" applyFont="1" applyFill="1" applyBorder="1" applyAlignment="1">
      <alignment wrapText="1"/>
    </xf>
    <xf numFmtId="14" fontId="5" fillId="0" borderId="10" xfId="0" applyNumberFormat="1" applyFont="1" applyFill="1" applyBorder="1" applyAlignment="1">
      <alignment horizontal="left" vertical="top" wrapText="1"/>
    </xf>
    <xf numFmtId="4" fontId="4" fillId="0" borderId="0" xfId="0" applyNumberFormat="1" applyFont="1" applyFill="1" applyBorder="1" applyAlignment="1">
      <alignment horizontal="left" wrapText="1"/>
    </xf>
    <xf numFmtId="0" fontId="7" fillId="0" borderId="0" xfId="0" applyFont="1" applyFill="1" applyBorder="1" applyAlignment="1">
      <alignment wrapText="1"/>
    </xf>
    <xf numFmtId="0" fontId="7" fillId="0" borderId="0" xfId="0" applyFont="1" applyBorder="1" applyAlignment="1">
      <alignment wrapText="1"/>
    </xf>
    <xf numFmtId="0" fontId="7" fillId="0" borderId="0" xfId="0" applyFont="1" applyBorder="1" applyAlignment="1">
      <alignment/>
    </xf>
    <xf numFmtId="0" fontId="7" fillId="0" borderId="0" xfId="0" applyFont="1" applyFill="1" applyBorder="1" applyAlignment="1">
      <alignment vertical="center" wrapText="1"/>
    </xf>
    <xf numFmtId="0" fontId="7" fillId="0" borderId="0" xfId="0" applyFont="1" applyFill="1" applyBorder="1" applyAlignment="1">
      <alignment/>
    </xf>
    <xf numFmtId="0" fontId="4" fillId="0" borderId="19"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vertical="center" wrapText="1"/>
      <protection/>
    </xf>
    <xf numFmtId="0" fontId="4" fillId="0" borderId="2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1" fontId="4" fillId="0" borderId="10" xfId="0" applyNumberFormat="1" applyFont="1" applyFill="1" applyBorder="1" applyAlignment="1">
      <alignment vertical="center" wrapText="1"/>
    </xf>
    <xf numFmtId="0" fontId="4" fillId="0" borderId="0" xfId="0" applyFont="1" applyFill="1" applyAlignment="1">
      <alignment horizontal="left" wrapText="1"/>
    </xf>
    <xf numFmtId="0" fontId="4" fillId="0" borderId="0" xfId="0" applyFont="1" applyFill="1" applyAlignment="1">
      <alignment horizontal="left" vertical="top" wrapText="1"/>
    </xf>
    <xf numFmtId="0" fontId="5" fillId="0" borderId="0" xfId="0" applyFont="1" applyFill="1" applyAlignment="1">
      <alignment horizontal="center"/>
    </xf>
    <xf numFmtId="0" fontId="5" fillId="0" borderId="17" xfId="0" applyFont="1" applyFill="1" applyBorder="1" applyAlignment="1">
      <alignment horizontal="left" wrapText="1"/>
    </xf>
    <xf numFmtId="0" fontId="4" fillId="0" borderId="10" xfId="0" applyFont="1" applyFill="1" applyBorder="1" applyAlignment="1">
      <alignment horizontal="left" vertical="center" wrapText="1"/>
    </xf>
    <xf numFmtId="0" fontId="5" fillId="0" borderId="0" xfId="0" applyFont="1" applyFill="1" applyBorder="1" applyAlignment="1">
      <alignment horizontal="left" wrapText="1"/>
    </xf>
    <xf numFmtId="0" fontId="5" fillId="0" borderId="15" xfId="0" applyFont="1" applyFill="1" applyBorder="1" applyAlignment="1">
      <alignment vertical="center"/>
    </xf>
    <xf numFmtId="4" fontId="4" fillId="0" borderId="21" xfId="0" applyNumberFormat="1" applyFont="1" applyFill="1" applyBorder="1" applyAlignment="1">
      <alignment horizontal="left" vertical="center" wrapText="1"/>
    </xf>
    <xf numFmtId="4" fontId="4" fillId="0" borderId="15" xfId="0" applyNumberFormat="1" applyFont="1" applyFill="1" applyBorder="1" applyAlignment="1">
      <alignment horizontal="left" vertical="center" wrapText="1"/>
    </xf>
    <xf numFmtId="1" fontId="4" fillId="0" borderId="0" xfId="0" applyNumberFormat="1" applyFont="1" applyFill="1" applyBorder="1" applyAlignment="1">
      <alignment horizontal="left" wrapText="1"/>
    </xf>
    <xf numFmtId="1" fontId="4" fillId="0" borderId="0" xfId="0" applyNumberFormat="1" applyFont="1" applyFill="1" applyBorder="1" applyAlignment="1">
      <alignment horizontal="left" vertical="center" wrapText="1"/>
    </xf>
    <xf numFmtId="0" fontId="5" fillId="0" borderId="14" xfId="0" applyFont="1" applyFill="1" applyBorder="1" applyAlignment="1">
      <alignment horizontal="left" wrapText="1"/>
    </xf>
    <xf numFmtId="4" fontId="5" fillId="0" borderId="0" xfId="0" applyNumberFormat="1" applyFont="1" applyFill="1" applyBorder="1" applyAlignment="1">
      <alignment horizontal="left" vertical="top" wrapText="1"/>
    </xf>
    <xf numFmtId="1" fontId="4" fillId="0" borderId="0" xfId="0" applyNumberFormat="1" applyFont="1" applyFill="1" applyAlignment="1">
      <alignment horizontal="left"/>
    </xf>
    <xf numFmtId="1" fontId="5" fillId="0" borderId="0" xfId="0" applyNumberFormat="1" applyFont="1" applyFill="1" applyAlignment="1">
      <alignment horizontal="left"/>
    </xf>
    <xf numFmtId="0" fontId="4" fillId="0" borderId="10" xfId="0" applyFont="1" applyFill="1" applyBorder="1" applyAlignment="1">
      <alignment horizontal="left" vertical="top" wrapText="1"/>
    </xf>
    <xf numFmtId="1" fontId="5" fillId="0" borderId="10" xfId="0" applyNumberFormat="1" applyFont="1" applyFill="1" applyBorder="1" applyAlignment="1">
      <alignment horizontal="left"/>
    </xf>
    <xf numFmtId="1" fontId="4" fillId="0" borderId="18" xfId="0" applyNumberFormat="1" applyFont="1" applyFill="1" applyBorder="1" applyAlignment="1">
      <alignment horizontal="center"/>
    </xf>
    <xf numFmtId="1" fontId="5" fillId="0" borderId="10" xfId="0" applyNumberFormat="1" applyFont="1" applyFill="1" applyBorder="1" applyAlignment="1">
      <alignment horizontal="center"/>
    </xf>
    <xf numFmtId="0" fontId="5" fillId="0" borderId="0" xfId="0" applyFont="1" applyFill="1" applyBorder="1" applyAlignment="1">
      <alignment horizontal="center"/>
    </xf>
    <xf numFmtId="1" fontId="5" fillId="0" borderId="0" xfId="0" applyNumberFormat="1" applyFont="1" applyFill="1" applyBorder="1" applyAlignment="1">
      <alignment horizontal="left"/>
    </xf>
    <xf numFmtId="0" fontId="5" fillId="0" borderId="13" xfId="0" applyFont="1" applyFill="1" applyBorder="1" applyAlignment="1">
      <alignment horizontal="left" wrapText="1"/>
    </xf>
    <xf numFmtId="0" fontId="4" fillId="0" borderId="0" xfId="0" applyNumberFormat="1" applyFont="1" applyFill="1" applyBorder="1" applyAlignment="1">
      <alignment horizontal="left" vertical="center" wrapText="1"/>
    </xf>
    <xf numFmtId="0" fontId="5" fillId="0" borderId="10" xfId="0" applyFont="1" applyFill="1" applyBorder="1" applyAlignment="1">
      <alignment horizontal="left" wrapText="1"/>
    </xf>
    <xf numFmtId="2" fontId="5" fillId="0" borderId="0" xfId="0" applyNumberFormat="1" applyFont="1" applyFill="1" applyAlignment="1">
      <alignment horizontal="left" vertical="center" wrapText="1"/>
    </xf>
    <xf numFmtId="0" fontId="4" fillId="0" borderId="0" xfId="0" applyFont="1" applyFill="1" applyBorder="1" applyAlignment="1">
      <alignment horizontal="left" vertical="top" wrapText="1"/>
    </xf>
    <xf numFmtId="0" fontId="5" fillId="0" borderId="0" xfId="0" applyFont="1" applyFill="1" applyAlignment="1">
      <alignment horizontal="left" wrapText="1"/>
    </xf>
    <xf numFmtId="1" fontId="4" fillId="0" borderId="19" xfId="0" applyNumberFormat="1" applyFont="1" applyFill="1" applyBorder="1" applyAlignment="1" applyProtection="1">
      <alignment horizontal="center" vertical="center" wrapText="1"/>
      <protection/>
    </xf>
    <xf numFmtId="1" fontId="4" fillId="0" borderId="20" xfId="0" applyNumberFormat="1" applyFont="1" applyFill="1" applyBorder="1" applyAlignment="1" applyProtection="1">
      <alignment horizontal="center" vertical="center" wrapText="1"/>
      <protection/>
    </xf>
    <xf numFmtId="1" fontId="4" fillId="0" borderId="0" xfId="0" applyNumberFormat="1" applyFont="1" applyFill="1" applyBorder="1" applyAlignment="1" applyProtection="1">
      <alignment horizontal="center" vertical="center" wrapText="1"/>
      <protection/>
    </xf>
    <xf numFmtId="4" fontId="4" fillId="0" borderId="0" xfId="0" applyNumberFormat="1" applyFont="1" applyFill="1" applyAlignment="1">
      <alignment horizontal="left"/>
    </xf>
    <xf numFmtId="0" fontId="4" fillId="0" borderId="17" xfId="0" applyFont="1" applyFill="1" applyBorder="1" applyAlignment="1">
      <alignment/>
    </xf>
    <xf numFmtId="4" fontId="4" fillId="0" borderId="17" xfId="0" applyNumberFormat="1" applyFont="1" applyFill="1" applyBorder="1" applyAlignment="1">
      <alignment/>
    </xf>
    <xf numFmtId="0" fontId="0" fillId="0" borderId="10" xfId="0" applyBorder="1" applyAlignment="1">
      <alignment/>
    </xf>
    <xf numFmtId="0" fontId="4" fillId="0" borderId="10" xfId="0" applyNumberFormat="1" applyFont="1" applyFill="1" applyBorder="1" applyAlignment="1" applyProtection="1">
      <alignment vertical="center" wrapText="1"/>
      <protection/>
    </xf>
    <xf numFmtId="4" fontId="4" fillId="0" borderId="18" xfId="0" applyNumberFormat="1" applyFont="1" applyFill="1" applyBorder="1" applyAlignment="1">
      <alignment horizontal="right"/>
    </xf>
    <xf numFmtId="0" fontId="4" fillId="0" borderId="22" xfId="0" applyNumberFormat="1" applyFont="1" applyFill="1" applyBorder="1" applyAlignment="1" applyProtection="1">
      <alignment vertical="center" wrapText="1"/>
      <protection/>
    </xf>
    <xf numFmtId="0" fontId="4" fillId="0" borderId="10" xfId="0" applyFont="1" applyBorder="1" applyAlignment="1">
      <alignment/>
    </xf>
    <xf numFmtId="0" fontId="4" fillId="0" borderId="10" xfId="0" applyFont="1" applyFill="1" applyBorder="1" applyAlignment="1">
      <alignment/>
    </xf>
    <xf numFmtId="0" fontId="4" fillId="0" borderId="0" xfId="0" applyFont="1" applyFill="1" applyAlignment="1">
      <alignment horizontal="center"/>
    </xf>
    <xf numFmtId="1" fontId="4" fillId="0" borderId="0" xfId="0" applyNumberFormat="1" applyFont="1" applyFill="1" applyAlignment="1">
      <alignment horizontal="center"/>
    </xf>
    <xf numFmtId="4" fontId="5" fillId="0" borderId="23" xfId="0" applyNumberFormat="1" applyFont="1" applyFill="1" applyBorder="1" applyAlignment="1">
      <alignment horizontal="center" wrapText="1"/>
    </xf>
    <xf numFmtId="4" fontId="5" fillId="0" borderId="24" xfId="0" applyNumberFormat="1" applyFont="1" applyFill="1" applyBorder="1" applyAlignment="1">
      <alignment horizontal="center" wrapText="1"/>
    </xf>
    <xf numFmtId="1" fontId="4" fillId="0" borderId="0" xfId="0" applyNumberFormat="1" applyFont="1" applyFill="1" applyBorder="1" applyAlignment="1">
      <alignment horizontal="right"/>
    </xf>
    <xf numFmtId="0" fontId="5" fillId="0" borderId="0" xfId="0" applyFont="1" applyFill="1" applyBorder="1" applyAlignment="1">
      <alignment horizontal="center" wrapText="1"/>
    </xf>
    <xf numFmtId="1" fontId="5" fillId="0" borderId="0" xfId="0" applyNumberFormat="1" applyFont="1" applyFill="1" applyBorder="1" applyAlignment="1">
      <alignment horizontal="left" wrapText="1"/>
    </xf>
    <xf numFmtId="4" fontId="4" fillId="0" borderId="10" xfId="0" applyNumberFormat="1" applyFont="1" applyFill="1" applyBorder="1" applyAlignment="1">
      <alignment/>
    </xf>
    <xf numFmtId="1" fontId="4" fillId="0" borderId="0" xfId="0" applyNumberFormat="1" applyFont="1" applyFill="1" applyBorder="1" applyAlignment="1">
      <alignment horizontal="center"/>
    </xf>
    <xf numFmtId="1" fontId="5" fillId="0" borderId="0" xfId="0" applyNumberFormat="1" applyFont="1" applyFill="1" applyBorder="1" applyAlignment="1">
      <alignment horizontal="center"/>
    </xf>
    <xf numFmtId="0" fontId="4" fillId="0" borderId="0" xfId="0" applyFont="1" applyFill="1" applyBorder="1" applyAlignment="1">
      <alignment horizontal="right"/>
    </xf>
    <xf numFmtId="0" fontId="4" fillId="0" borderId="10" xfId="0" applyFont="1" applyFill="1" applyBorder="1" applyAlignment="1">
      <alignment horizontal="right"/>
    </xf>
    <xf numFmtId="0" fontId="4" fillId="0" borderId="10" xfId="0" applyNumberFormat="1" applyFont="1" applyFill="1" applyBorder="1" applyAlignment="1">
      <alignment horizontal="left" wrapText="1"/>
    </xf>
    <xf numFmtId="0" fontId="4" fillId="0" borderId="0" xfId="0" applyFont="1" applyFill="1" applyBorder="1" applyAlignment="1">
      <alignment/>
    </xf>
    <xf numFmtId="0" fontId="4" fillId="0" borderId="14" xfId="0" applyFont="1" applyFill="1" applyBorder="1" applyAlignment="1">
      <alignment horizontal="left"/>
    </xf>
    <xf numFmtId="1" fontId="4" fillId="0" borderId="10" xfId="0" applyNumberFormat="1" applyFont="1" applyFill="1" applyBorder="1" applyAlignment="1">
      <alignment horizontal="center"/>
    </xf>
    <xf numFmtId="0" fontId="4" fillId="0" borderId="0" xfId="0" applyFont="1" applyFill="1" applyAlignment="1">
      <alignment horizontal="right" vertical="top" wrapText="1"/>
    </xf>
    <xf numFmtId="3" fontId="0" fillId="0" borderId="10" xfId="0" applyNumberFormat="1" applyBorder="1" applyAlignment="1">
      <alignment/>
    </xf>
    <xf numFmtId="0" fontId="6" fillId="0" borderId="0" xfId="0" applyFont="1" applyAlignment="1">
      <alignment/>
    </xf>
    <xf numFmtId="4" fontId="0" fillId="0" borderId="10" xfId="0" applyNumberFormat="1" applyBorder="1" applyAlignment="1">
      <alignment/>
    </xf>
    <xf numFmtId="3" fontId="0" fillId="0" borderId="25" xfId="0" applyNumberFormat="1"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3" fontId="0" fillId="0" borderId="28" xfId="0" applyNumberFormat="1" applyBorder="1" applyAlignment="1">
      <alignment/>
    </xf>
    <xf numFmtId="3" fontId="0" fillId="0" borderId="29" xfId="0" applyNumberForma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4" fontId="0" fillId="0" borderId="37" xfId="0" applyNumberFormat="1" applyBorder="1" applyAlignment="1">
      <alignment/>
    </xf>
    <xf numFmtId="4" fontId="0" fillId="0" borderId="18" xfId="0" applyNumberFormat="1" applyBorder="1" applyAlignment="1">
      <alignment/>
    </xf>
    <xf numFmtId="3" fontId="0" fillId="0" borderId="38" xfId="0" applyNumberFormat="1" applyBorder="1" applyAlignment="1">
      <alignment/>
    </xf>
    <xf numFmtId="3" fontId="0" fillId="0" borderId="39" xfId="0" applyNumberFormat="1" applyBorder="1" applyAlignment="1">
      <alignment/>
    </xf>
    <xf numFmtId="3" fontId="0" fillId="0" borderId="26" xfId="0" applyNumberFormat="1" applyBorder="1" applyAlignment="1">
      <alignment/>
    </xf>
    <xf numFmtId="3" fontId="0" fillId="0" borderId="27" xfId="0" applyNumberFormat="1" applyBorder="1" applyAlignment="1">
      <alignment/>
    </xf>
    <xf numFmtId="4" fontId="0" fillId="0" borderId="28" xfId="0" applyNumberFormat="1" applyBorder="1" applyAlignment="1">
      <alignment/>
    </xf>
    <xf numFmtId="4" fontId="0" fillId="0" borderId="27" xfId="0" applyNumberFormat="1" applyBorder="1" applyAlignment="1">
      <alignment/>
    </xf>
    <xf numFmtId="0" fontId="4" fillId="0" borderId="10" xfId="0" applyNumberFormat="1" applyFont="1" applyFill="1" applyBorder="1" applyAlignment="1">
      <alignment wrapText="1"/>
    </xf>
    <xf numFmtId="0" fontId="4" fillId="0" borderId="0" xfId="0" applyFont="1" applyFill="1" applyBorder="1" applyAlignment="1">
      <alignment wrapText="1"/>
    </xf>
    <xf numFmtId="0" fontId="7" fillId="0" borderId="0" xfId="0" applyFont="1" applyAlignment="1">
      <alignment/>
    </xf>
    <xf numFmtId="0" fontId="4" fillId="0" borderId="0" xfId="0" applyFont="1" applyAlignment="1">
      <alignment/>
    </xf>
    <xf numFmtId="0" fontId="0" fillId="0" borderId="0" xfId="0" applyFont="1" applyAlignment="1">
      <alignment/>
    </xf>
    <xf numFmtId="0" fontId="0" fillId="0" borderId="10" xfId="0" applyFont="1" applyBorder="1" applyAlignment="1">
      <alignment/>
    </xf>
    <xf numFmtId="171" fontId="4" fillId="0" borderId="0" xfId="0" applyNumberFormat="1" applyFont="1" applyFill="1" applyBorder="1" applyAlignment="1">
      <alignment wrapText="1"/>
    </xf>
    <xf numFmtId="0" fontId="0" fillId="0" borderId="0" xfId="0" applyFill="1" applyAlignment="1">
      <alignment/>
    </xf>
    <xf numFmtId="4" fontId="4" fillId="0" borderId="0" xfId="0" applyNumberFormat="1" applyFont="1" applyFill="1" applyBorder="1" applyAlignment="1">
      <alignment horizontal="left" vertical="center" wrapText="1"/>
    </xf>
    <xf numFmtId="3" fontId="4" fillId="0" borderId="0" xfId="0" applyNumberFormat="1" applyFont="1" applyFill="1" applyBorder="1" applyAlignment="1">
      <alignment horizontal="left" wrapText="1"/>
    </xf>
    <xf numFmtId="4" fontId="4" fillId="0" borderId="18" xfId="0" applyNumberFormat="1" applyFont="1" applyFill="1" applyBorder="1" applyAlignment="1">
      <alignment horizontal="right" wrapText="1"/>
    </xf>
    <xf numFmtId="0" fontId="4" fillId="0" borderId="40" xfId="0" applyFont="1" applyFill="1" applyBorder="1" applyAlignment="1">
      <alignment/>
    </xf>
    <xf numFmtId="171" fontId="4" fillId="0" borderId="10" xfId="0" applyNumberFormat="1" applyFont="1" applyFill="1" applyBorder="1" applyAlignment="1">
      <alignment wrapText="1"/>
    </xf>
    <xf numFmtId="0" fontId="0" fillId="0" borderId="23" xfId="0" applyBorder="1" applyAlignment="1">
      <alignment/>
    </xf>
    <xf numFmtId="0" fontId="4" fillId="0" borderId="18" xfId="0" applyFont="1" applyFill="1" applyBorder="1" applyAlignment="1">
      <alignment wrapText="1"/>
    </xf>
    <xf numFmtId="0" fontId="6" fillId="0" borderId="41" xfId="0" applyFont="1" applyBorder="1" applyAlignment="1">
      <alignment/>
    </xf>
    <xf numFmtId="0" fontId="6" fillId="0" borderId="30" xfId="0" applyFont="1" applyBorder="1" applyAlignment="1">
      <alignment/>
    </xf>
    <xf numFmtId="0" fontId="6" fillId="0" borderId="27" xfId="0" applyFont="1" applyBorder="1" applyAlignment="1">
      <alignment/>
    </xf>
    <xf numFmtId="0" fontId="6" fillId="0" borderId="28" xfId="0" applyFont="1" applyBorder="1" applyAlignment="1">
      <alignment/>
    </xf>
    <xf numFmtId="0" fontId="6" fillId="0" borderId="39" xfId="0" applyFont="1" applyBorder="1" applyAlignment="1">
      <alignment/>
    </xf>
    <xf numFmtId="0" fontId="6" fillId="0" borderId="29" xfId="0" applyFont="1" applyBorder="1" applyAlignment="1">
      <alignment/>
    </xf>
    <xf numFmtId="0" fontId="6" fillId="0" borderId="13" xfId="0" applyFont="1" applyBorder="1" applyAlignment="1">
      <alignment/>
    </xf>
    <xf numFmtId="3" fontId="4" fillId="0" borderId="10" xfId="0" applyNumberFormat="1" applyFont="1" applyFill="1" applyBorder="1" applyAlignment="1">
      <alignment horizontal="left" wrapText="1"/>
    </xf>
    <xf numFmtId="1" fontId="4" fillId="0" borderId="42" xfId="0" applyNumberFormat="1" applyFont="1" applyFill="1" applyBorder="1" applyAlignment="1">
      <alignment vertical="center" wrapText="1"/>
    </xf>
    <xf numFmtId="0" fontId="4" fillId="0" borderId="43" xfId="0" applyNumberFormat="1" applyFont="1" applyFill="1" applyBorder="1" applyAlignment="1" applyProtection="1">
      <alignment vertical="center" wrapText="1"/>
      <protection/>
    </xf>
    <xf numFmtId="4" fontId="4" fillId="0" borderId="15" xfId="0" applyNumberFormat="1" applyFont="1" applyFill="1" applyBorder="1" applyAlignment="1">
      <alignment vertical="center" wrapText="1"/>
    </xf>
    <xf numFmtId="4" fontId="5" fillId="0" borderId="44" xfId="0" applyNumberFormat="1" applyFont="1" applyFill="1" applyBorder="1" applyAlignment="1">
      <alignment horizontal="right" wrapText="1"/>
    </xf>
    <xf numFmtId="4" fontId="5" fillId="0" borderId="45" xfId="0" applyNumberFormat="1" applyFont="1" applyFill="1" applyBorder="1" applyAlignment="1">
      <alignment horizontal="right" wrapText="1"/>
    </xf>
    <xf numFmtId="171" fontId="4" fillId="0" borderId="0" xfId="0" applyNumberFormat="1" applyFont="1" applyFill="1" applyBorder="1" applyAlignment="1">
      <alignment horizontal="left" wrapText="1"/>
    </xf>
    <xf numFmtId="1" fontId="4" fillId="0" borderId="15" xfId="0" applyNumberFormat="1" applyFont="1" applyFill="1" applyBorder="1" applyAlignment="1">
      <alignment/>
    </xf>
    <xf numFmtId="0" fontId="0" fillId="0" borderId="0" xfId="0" applyFont="1" applyAlignment="1">
      <alignment wrapText="1"/>
    </xf>
    <xf numFmtId="0" fontId="0" fillId="0" borderId="0" xfId="0" applyFont="1" applyAlignment="1">
      <alignment/>
    </xf>
    <xf numFmtId="4" fontId="5" fillId="0" borderId="10" xfId="0" applyNumberFormat="1" applyFont="1" applyFill="1" applyBorder="1" applyAlignment="1">
      <alignment horizontal="left" vertical="center" wrapText="1"/>
    </xf>
    <xf numFmtId="0" fontId="0" fillId="0" borderId="39" xfId="0" applyFill="1" applyBorder="1" applyAlignment="1">
      <alignment/>
    </xf>
    <xf numFmtId="0" fontId="0" fillId="0" borderId="27" xfId="0" applyFill="1" applyBorder="1" applyAlignment="1">
      <alignment/>
    </xf>
    <xf numFmtId="3" fontId="11" fillId="0" borderId="0" xfId="0" applyNumberFormat="1" applyFont="1" applyFill="1" applyBorder="1" applyAlignment="1">
      <alignment/>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4" fontId="5" fillId="0" borderId="0" xfId="0" applyNumberFormat="1" applyFont="1" applyFill="1" applyBorder="1" applyAlignment="1">
      <alignment horizontal="left" wrapText="1"/>
    </xf>
    <xf numFmtId="173" fontId="4" fillId="0" borderId="10" xfId="0" applyNumberFormat="1" applyFont="1" applyFill="1" applyBorder="1" applyAlignment="1">
      <alignment horizontal="left" wrapText="1"/>
    </xf>
    <xf numFmtId="0" fontId="4" fillId="0" borderId="10" xfId="0" applyFont="1" applyFill="1" applyBorder="1" applyAlignment="1">
      <alignment horizontal="justify" vertical="top" wrapText="1"/>
    </xf>
    <xf numFmtId="0" fontId="13" fillId="0" borderId="0" xfId="0" applyNumberFormat="1" applyFont="1" applyFill="1" applyAlignment="1">
      <alignment vertical="top" wrapText="1"/>
    </xf>
    <xf numFmtId="0" fontId="4" fillId="0" borderId="17" xfId="0" applyFont="1" applyFill="1" applyBorder="1" applyAlignment="1">
      <alignment horizontal="center"/>
    </xf>
    <xf numFmtId="4" fontId="4" fillId="0" borderId="10" xfId="0" applyNumberFormat="1" applyFont="1" applyFill="1" applyBorder="1" applyAlignment="1">
      <alignment horizontal="left"/>
    </xf>
    <xf numFmtId="4" fontId="4" fillId="0" borderId="10" xfId="0" applyNumberFormat="1" applyFont="1" applyFill="1" applyBorder="1" applyAlignment="1">
      <alignment wrapText="1"/>
    </xf>
    <xf numFmtId="171" fontId="4" fillId="0" borderId="10" xfId="0" applyNumberFormat="1" applyFont="1" applyFill="1" applyBorder="1" applyAlignment="1">
      <alignment horizontal="right" wrapText="1"/>
    </xf>
    <xf numFmtId="3" fontId="4" fillId="0" borderId="10" xfId="0" applyNumberFormat="1" applyFont="1" applyFill="1" applyBorder="1" applyAlignment="1">
      <alignment horizontal="right" wrapText="1"/>
    </xf>
    <xf numFmtId="1" fontId="4" fillId="0" borderId="17" xfId="0" applyNumberFormat="1" applyFont="1" applyFill="1" applyBorder="1" applyAlignment="1">
      <alignment horizontal="center"/>
    </xf>
    <xf numFmtId="1" fontId="5" fillId="0" borderId="17" xfId="0" applyNumberFormat="1" applyFont="1" applyFill="1" applyBorder="1" applyAlignment="1">
      <alignment horizontal="center"/>
    </xf>
    <xf numFmtId="0" fontId="4" fillId="0" borderId="0" xfId="0" applyFont="1" applyBorder="1" applyAlignment="1">
      <alignment horizontal="center"/>
    </xf>
    <xf numFmtId="4" fontId="10" fillId="0" borderId="0" xfId="0" applyNumberFormat="1" applyFont="1" applyFill="1" applyBorder="1" applyAlignment="1">
      <alignment horizontal="left" vertical="center" wrapText="1"/>
    </xf>
    <xf numFmtId="0" fontId="0" fillId="0" borderId="0" xfId="0" applyAlignment="1">
      <alignment horizontal="center"/>
    </xf>
    <xf numFmtId="0" fontId="9" fillId="0" borderId="0" xfId="0" applyFont="1" applyFill="1" applyBorder="1" applyAlignment="1">
      <alignment/>
    </xf>
    <xf numFmtId="4" fontId="4" fillId="0" borderId="0" xfId="0" applyNumberFormat="1" applyFont="1" applyFill="1" applyBorder="1" applyAlignment="1">
      <alignment horizontal="center" vertical="center"/>
    </xf>
    <xf numFmtId="1" fontId="4" fillId="0" borderId="10" xfId="0" applyNumberFormat="1" applyFont="1" applyFill="1" applyBorder="1" applyAlignment="1">
      <alignment/>
    </xf>
    <xf numFmtId="1" fontId="4" fillId="0" borderId="0" xfId="0" applyNumberFormat="1" applyFont="1" applyFill="1" applyBorder="1" applyAlignment="1">
      <alignment wrapText="1"/>
    </xf>
    <xf numFmtId="171" fontId="5" fillId="0" borderId="0" xfId="0" applyNumberFormat="1" applyFont="1" applyFill="1" applyBorder="1" applyAlignment="1">
      <alignment horizontal="right" wrapText="1"/>
    </xf>
    <xf numFmtId="171" fontId="5" fillId="0" borderId="13" xfId="0" applyNumberFormat="1" applyFont="1" applyFill="1" applyBorder="1" applyAlignment="1">
      <alignment horizontal="right" wrapText="1"/>
    </xf>
    <xf numFmtId="1" fontId="4" fillId="0" borderId="16" xfId="0" applyNumberFormat="1" applyFont="1" applyFill="1" applyBorder="1" applyAlignment="1">
      <alignment wrapText="1"/>
    </xf>
    <xf numFmtId="0" fontId="4" fillId="0" borderId="16" xfId="0" applyFont="1" applyFill="1" applyBorder="1" applyAlignment="1">
      <alignment horizontal="left" wrapText="1"/>
    </xf>
    <xf numFmtId="171" fontId="4" fillId="0" borderId="16" xfId="0" applyNumberFormat="1" applyFont="1" applyFill="1" applyBorder="1" applyAlignment="1">
      <alignment horizontal="right" wrapText="1"/>
    </xf>
    <xf numFmtId="3" fontId="4" fillId="0" borderId="16" xfId="0" applyNumberFormat="1" applyFont="1" applyFill="1" applyBorder="1" applyAlignment="1">
      <alignment horizontal="right" wrapText="1"/>
    </xf>
    <xf numFmtId="4" fontId="4" fillId="0" borderId="16" xfId="0" applyNumberFormat="1" applyFont="1" applyFill="1" applyBorder="1" applyAlignment="1">
      <alignment horizontal="right" wrapText="1"/>
    </xf>
    <xf numFmtId="1" fontId="4" fillId="0" borderId="15" xfId="0" applyNumberFormat="1" applyFont="1" applyFill="1" applyBorder="1" applyAlignment="1">
      <alignment wrapText="1"/>
    </xf>
    <xf numFmtId="4" fontId="4" fillId="0" borderId="15" xfId="0" applyNumberFormat="1" applyFont="1" applyFill="1" applyBorder="1" applyAlignment="1">
      <alignment horizontal="right" wrapText="1"/>
    </xf>
    <xf numFmtId="0" fontId="4" fillId="0" borderId="0" xfId="0" applyFont="1" applyFill="1" applyBorder="1" applyAlignment="1">
      <alignment horizontal="right" wrapText="1"/>
    </xf>
    <xf numFmtId="0" fontId="4" fillId="0" borderId="10" xfId="0" applyFont="1" applyFill="1" applyBorder="1" applyAlignment="1">
      <alignment horizontal="left"/>
    </xf>
    <xf numFmtId="1" fontId="4" fillId="0" borderId="10" xfId="0" applyNumberFormat="1" applyFont="1" applyFill="1" applyBorder="1" applyAlignment="1">
      <alignment horizontal="right" wrapText="1"/>
    </xf>
    <xf numFmtId="49" fontId="4" fillId="0" borderId="1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10" xfId="0" applyFont="1" applyFill="1" applyBorder="1" applyAlignment="1">
      <alignment horizontal="center" vertical="center"/>
    </xf>
    <xf numFmtId="1" fontId="4" fillId="0" borderId="10" xfId="0" applyNumberFormat="1" applyFont="1" applyFill="1" applyBorder="1" applyAlignment="1">
      <alignment horizontal="center" vertical="center"/>
    </xf>
    <xf numFmtId="0" fontId="6" fillId="0" borderId="14" xfId="0" applyFont="1" applyBorder="1" applyAlignment="1">
      <alignment/>
    </xf>
    <xf numFmtId="0" fontId="6" fillId="0" borderId="12" xfId="0" applyFont="1" applyBorder="1" applyAlignment="1">
      <alignment/>
    </xf>
    <xf numFmtId="3" fontId="6" fillId="0" borderId="13" xfId="0" applyNumberFormat="1" applyFont="1" applyFill="1" applyBorder="1" applyAlignment="1">
      <alignment/>
    </xf>
    <xf numFmtId="3" fontId="6" fillId="0" borderId="45" xfId="0" applyNumberFormat="1" applyFont="1" applyFill="1" applyBorder="1" applyAlignment="1">
      <alignment/>
    </xf>
    <xf numFmtId="3" fontId="6" fillId="0" borderId="14" xfId="0" applyNumberFormat="1" applyFont="1" applyFill="1" applyBorder="1" applyAlignment="1">
      <alignment/>
    </xf>
    <xf numFmtId="0" fontId="6" fillId="0" borderId="33" xfId="0" applyFont="1" applyBorder="1" applyAlignment="1">
      <alignment/>
    </xf>
    <xf numFmtId="0" fontId="6" fillId="0" borderId="13" xfId="0" applyFont="1" applyBorder="1" applyAlignment="1">
      <alignment wrapText="1"/>
    </xf>
    <xf numFmtId="0" fontId="0" fillId="0" borderId="46" xfId="0" applyFill="1" applyBorder="1" applyAlignment="1">
      <alignment wrapText="1"/>
    </xf>
    <xf numFmtId="0" fontId="0" fillId="0" borderId="42" xfId="0" applyBorder="1" applyAlignment="1">
      <alignment wrapText="1"/>
    </xf>
    <xf numFmtId="0" fontId="0" fillId="0" borderId="47" xfId="0" applyBorder="1" applyAlignment="1">
      <alignment wrapText="1"/>
    </xf>
    <xf numFmtId="0" fontId="6" fillId="0" borderId="48" xfId="0" applyFont="1" applyFill="1" applyBorder="1" applyAlignment="1">
      <alignment wrapText="1"/>
    </xf>
    <xf numFmtId="0" fontId="6" fillId="0" borderId="10" xfId="0" applyFont="1" applyBorder="1" applyAlignment="1">
      <alignment horizontal="right"/>
    </xf>
    <xf numFmtId="0" fontId="6" fillId="0" borderId="10" xfId="0" applyFont="1" applyBorder="1" applyAlignment="1">
      <alignment/>
    </xf>
    <xf numFmtId="0" fontId="0" fillId="0" borderId="10" xfId="0" applyBorder="1" applyAlignment="1">
      <alignment wrapText="1"/>
    </xf>
    <xf numFmtId="0" fontId="4" fillId="0" borderId="19" xfId="0" applyNumberFormat="1" applyFont="1" applyFill="1" applyBorder="1" applyAlignment="1" applyProtection="1">
      <alignment wrapText="1"/>
      <protection/>
    </xf>
    <xf numFmtId="49" fontId="4" fillId="0" borderId="0" xfId="0" applyNumberFormat="1" applyFont="1" applyFill="1" applyBorder="1" applyAlignment="1">
      <alignment horizontal="right" wrapText="1"/>
    </xf>
    <xf numFmtId="4" fontId="5" fillId="0" borderId="49" xfId="0" applyNumberFormat="1" applyFont="1" applyFill="1" applyBorder="1" applyAlignment="1">
      <alignment horizontal="right" wrapText="1"/>
    </xf>
    <xf numFmtId="4" fontId="5" fillId="0" borderId="50" xfId="0" applyNumberFormat="1" applyFont="1" applyFill="1" applyBorder="1" applyAlignment="1">
      <alignment horizontal="right" wrapText="1"/>
    </xf>
    <xf numFmtId="4" fontId="5" fillId="0" borderId="51" xfId="0" applyNumberFormat="1" applyFont="1" applyFill="1" applyBorder="1" applyAlignment="1">
      <alignment horizontal="left" wrapText="1"/>
    </xf>
    <xf numFmtId="0" fontId="9" fillId="0" borderId="0" xfId="0" applyFont="1" applyAlignment="1">
      <alignment/>
    </xf>
    <xf numFmtId="0" fontId="9" fillId="0" borderId="0" xfId="0" applyFont="1" applyFill="1" applyAlignment="1">
      <alignment/>
    </xf>
    <xf numFmtId="0" fontId="15" fillId="0" borderId="10" xfId="0" applyFont="1" applyBorder="1" applyAlignment="1">
      <alignment horizontal="right"/>
    </xf>
    <xf numFmtId="0" fontId="9" fillId="0" borderId="0" xfId="0" applyFont="1" applyAlignment="1">
      <alignment/>
    </xf>
    <xf numFmtId="0" fontId="9" fillId="0" borderId="0" xfId="0" applyFont="1" applyFill="1" applyAlignment="1">
      <alignment horizontal="center" vertical="center"/>
    </xf>
    <xf numFmtId="0" fontId="16" fillId="0" borderId="0" xfId="0" applyFont="1" applyFill="1" applyAlignment="1">
      <alignment wrapText="1"/>
    </xf>
    <xf numFmtId="0" fontId="16" fillId="0" borderId="13" xfId="0" applyFont="1" applyFill="1" applyBorder="1" applyAlignment="1">
      <alignment wrapText="1"/>
    </xf>
    <xf numFmtId="0" fontId="11" fillId="0" borderId="0" xfId="0" applyFont="1" applyFill="1" applyBorder="1" applyAlignment="1">
      <alignment/>
    </xf>
    <xf numFmtId="3" fontId="11" fillId="0" borderId="10" xfId="0" applyNumberFormat="1" applyFont="1" applyFill="1" applyBorder="1" applyAlignment="1">
      <alignment vertical="center"/>
    </xf>
    <xf numFmtId="3" fontId="9" fillId="0" borderId="10" xfId="0" applyNumberFormat="1" applyFont="1" applyFill="1" applyBorder="1" applyAlignment="1">
      <alignment vertical="center"/>
    </xf>
    <xf numFmtId="3" fontId="9" fillId="0" borderId="40" xfId="0" applyNumberFormat="1" applyFont="1" applyFill="1" applyBorder="1" applyAlignment="1">
      <alignment vertical="center"/>
    </xf>
    <xf numFmtId="0" fontId="9" fillId="0" borderId="0" xfId="0" applyFont="1" applyBorder="1" applyAlignment="1">
      <alignment/>
    </xf>
    <xf numFmtId="0" fontId="9" fillId="0" borderId="0" xfId="0" applyFont="1" applyBorder="1" applyAlignment="1">
      <alignment wrapText="1"/>
    </xf>
    <xf numFmtId="4" fontId="9" fillId="0" borderId="0" xfId="0" applyNumberFormat="1" applyFont="1" applyFill="1" applyBorder="1" applyAlignment="1">
      <alignment/>
    </xf>
    <xf numFmtId="0" fontId="9" fillId="0" borderId="0" xfId="0" applyFont="1" applyAlignment="1">
      <alignment wrapText="1"/>
    </xf>
    <xf numFmtId="0" fontId="9" fillId="0" borderId="10" xfId="0" applyFont="1" applyBorder="1" applyAlignment="1">
      <alignment/>
    </xf>
    <xf numFmtId="0" fontId="4" fillId="0" borderId="18" xfId="0" applyFont="1" applyFill="1" applyBorder="1" applyAlignment="1">
      <alignment horizontal="center"/>
    </xf>
    <xf numFmtId="4" fontId="4" fillId="0" borderId="10" xfId="0" applyNumberFormat="1" applyFont="1" applyFill="1" applyBorder="1" applyAlignment="1">
      <alignment vertical="center"/>
    </xf>
    <xf numFmtId="0" fontId="16" fillId="0" borderId="13" xfId="0" applyFont="1" applyFill="1" applyBorder="1" applyAlignment="1">
      <alignment horizontal="center" vertical="center" wrapText="1"/>
    </xf>
    <xf numFmtId="0" fontId="15" fillId="0" borderId="13" xfId="0" applyFont="1" applyFill="1" applyBorder="1" applyAlignment="1">
      <alignment horizontal="center" vertical="center"/>
    </xf>
    <xf numFmtId="0" fontId="15" fillId="0" borderId="13" xfId="0" applyFont="1" applyFill="1" applyBorder="1" applyAlignment="1">
      <alignment horizontal="center" vertical="center" wrapText="1"/>
    </xf>
    <xf numFmtId="3" fontId="16" fillId="0" borderId="13" xfId="0" applyNumberFormat="1" applyFont="1" applyFill="1" applyBorder="1" applyAlignment="1">
      <alignment horizontal="center" vertical="center" wrapText="1"/>
    </xf>
    <xf numFmtId="0" fontId="16" fillId="0" borderId="14" xfId="0" applyFont="1" applyFill="1" applyBorder="1" applyAlignment="1">
      <alignment horizontal="center" vertical="center"/>
    </xf>
    <xf numFmtId="0" fontId="9" fillId="0" borderId="0" xfId="0" applyFont="1" applyFill="1" applyAlignment="1">
      <alignment/>
    </xf>
    <xf numFmtId="0" fontId="9"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0" xfId="0" applyFont="1" applyFill="1" applyBorder="1" applyAlignment="1">
      <alignment vertical="center" wrapText="1"/>
    </xf>
    <xf numFmtId="4" fontId="11" fillId="0" borderId="10" xfId="0" applyNumberFormat="1" applyFont="1" applyFill="1" applyBorder="1" applyAlignment="1">
      <alignment vertical="center"/>
    </xf>
    <xf numFmtId="3" fontId="11" fillId="0" borderId="10" xfId="0" applyNumberFormat="1" applyFont="1" applyFill="1" applyBorder="1" applyAlignment="1">
      <alignment horizontal="left" vertical="top" wrapText="1"/>
    </xf>
    <xf numFmtId="0" fontId="9" fillId="0" borderId="10" xfId="0" applyFont="1" applyFill="1" applyBorder="1" applyAlignment="1">
      <alignment vertical="center"/>
    </xf>
    <xf numFmtId="0" fontId="9" fillId="0" borderId="10" xfId="0" applyFont="1" applyFill="1" applyBorder="1" applyAlignment="1">
      <alignment vertical="center" wrapText="1"/>
    </xf>
    <xf numFmtId="0" fontId="9" fillId="0" borderId="10" xfId="0" applyFont="1" applyFill="1" applyBorder="1" applyAlignment="1">
      <alignment horizontal="justify" vertical="top" wrapText="1"/>
    </xf>
    <xf numFmtId="0" fontId="11" fillId="0" borderId="10" xfId="0" applyFont="1" applyFill="1" applyBorder="1" applyAlignment="1">
      <alignment vertical="center"/>
    </xf>
    <xf numFmtId="0" fontId="18" fillId="0" borderId="10" xfId="0" applyFont="1" applyFill="1" applyBorder="1" applyAlignment="1">
      <alignment vertical="center" wrapText="1"/>
    </xf>
    <xf numFmtId="0" fontId="11" fillId="0" borderId="13" xfId="0" applyFont="1" applyFill="1" applyBorder="1" applyAlignment="1">
      <alignment horizontal="center" vertical="center"/>
    </xf>
    <xf numFmtId="3" fontId="16" fillId="0" borderId="13" xfId="0" applyNumberFormat="1" applyFont="1" applyFill="1" applyBorder="1" applyAlignment="1">
      <alignment vertical="center"/>
    </xf>
    <xf numFmtId="0" fontId="4" fillId="0" borderId="0" xfId="0" applyFont="1" applyFill="1" applyAlignment="1">
      <alignment/>
    </xf>
    <xf numFmtId="0" fontId="11" fillId="0" borderId="0" xfId="0" applyFont="1" applyFill="1" applyBorder="1" applyAlignment="1">
      <alignment horizontal="center" vertical="center"/>
    </xf>
    <xf numFmtId="0" fontId="11" fillId="0" borderId="0" xfId="0" applyFont="1" applyFill="1" applyBorder="1" applyAlignment="1">
      <alignment wrapText="1"/>
    </xf>
    <xf numFmtId="0" fontId="4" fillId="0" borderId="18" xfId="0" applyFont="1" applyFill="1" applyBorder="1" applyAlignment="1">
      <alignment horizontal="left" wrapText="1"/>
    </xf>
    <xf numFmtId="0" fontId="9" fillId="0" borderId="18" xfId="0" applyFont="1" applyFill="1" applyBorder="1" applyAlignment="1">
      <alignment horizontal="center" vertical="center"/>
    </xf>
    <xf numFmtId="0" fontId="9" fillId="0" borderId="45" xfId="0" applyFont="1" applyFill="1" applyBorder="1" applyAlignment="1">
      <alignment/>
    </xf>
    <xf numFmtId="3" fontId="0" fillId="0" borderId="40" xfId="0" applyNumberFormat="1" applyBorder="1" applyAlignment="1">
      <alignment/>
    </xf>
    <xf numFmtId="4" fontId="0" fillId="0" borderId="42" xfId="0" applyNumberFormat="1" applyBorder="1" applyAlignment="1">
      <alignment/>
    </xf>
    <xf numFmtId="0" fontId="0" fillId="0" borderId="40" xfId="0" applyBorder="1" applyAlignment="1">
      <alignment/>
    </xf>
    <xf numFmtId="4" fontId="0" fillId="0" borderId="40" xfId="0" applyNumberFormat="1" applyBorder="1" applyAlignment="1">
      <alignment/>
    </xf>
    <xf numFmtId="0" fontId="9" fillId="0" borderId="18" xfId="0" applyFont="1" applyFill="1" applyBorder="1" applyAlignment="1">
      <alignment horizontal="left" vertical="top" wrapText="1"/>
    </xf>
    <xf numFmtId="0" fontId="9" fillId="0" borderId="18" xfId="0" applyFont="1" applyFill="1" applyBorder="1" applyAlignment="1">
      <alignment horizontal="justify" vertical="top" wrapText="1"/>
    </xf>
    <xf numFmtId="4" fontId="0" fillId="0" borderId="52" xfId="0" applyNumberFormat="1" applyBorder="1" applyAlignment="1">
      <alignment/>
    </xf>
    <xf numFmtId="3" fontId="0" fillId="0" borderId="23" xfId="0" applyNumberFormat="1" applyBorder="1" applyAlignment="1">
      <alignment/>
    </xf>
    <xf numFmtId="3" fontId="0" fillId="0" borderId="24" xfId="0" applyNumberFormat="1" applyBorder="1" applyAlignment="1">
      <alignment/>
    </xf>
    <xf numFmtId="4" fontId="0" fillId="0" borderId="29" xfId="0" applyNumberFormat="1" applyBorder="1" applyAlignment="1">
      <alignment/>
    </xf>
    <xf numFmtId="0" fontId="14" fillId="0" borderId="10" xfId="0" applyFont="1" applyBorder="1" applyAlignment="1">
      <alignment horizontal="center" vertical="center" wrapText="1"/>
    </xf>
    <xf numFmtId="0" fontId="0" fillId="0" borderId="10" xfId="0" applyFont="1" applyFill="1" applyBorder="1" applyAlignment="1">
      <alignment/>
    </xf>
    <xf numFmtId="0" fontId="0" fillId="0" borderId="0" xfId="0" applyFont="1" applyFill="1" applyBorder="1" applyAlignment="1">
      <alignment/>
    </xf>
    <xf numFmtId="0" fontId="5" fillId="0" borderId="10" xfId="0" applyFont="1" applyFill="1" applyBorder="1" applyAlignment="1">
      <alignment horizontal="left" vertical="center" wrapText="1"/>
    </xf>
    <xf numFmtId="4" fontId="4" fillId="0" borderId="17" xfId="0" applyNumberFormat="1" applyFont="1" applyFill="1" applyBorder="1" applyAlignment="1">
      <alignment horizontal="right"/>
    </xf>
    <xf numFmtId="4" fontId="5" fillId="0" borderId="10" xfId="0" applyNumberFormat="1" applyFont="1" applyFill="1" applyBorder="1" applyAlignment="1">
      <alignment vertical="center" wrapText="1"/>
    </xf>
    <xf numFmtId="0" fontId="0" fillId="0" borderId="0" xfId="0" applyFont="1" applyFill="1" applyBorder="1" applyAlignment="1">
      <alignment wrapText="1"/>
    </xf>
    <xf numFmtId="0" fontId="20" fillId="0" borderId="0" xfId="0" applyFont="1" applyFill="1" applyAlignment="1">
      <alignment horizontal="left" vertical="top" wrapText="1"/>
    </xf>
    <xf numFmtId="3" fontId="15" fillId="0" borderId="13" xfId="0" applyNumberFormat="1" applyFont="1" applyFill="1" applyBorder="1" applyAlignment="1">
      <alignment horizontal="center" vertical="center" wrapText="1"/>
    </xf>
    <xf numFmtId="0" fontId="16" fillId="0" borderId="13" xfId="0" applyFont="1" applyFill="1" applyBorder="1" applyAlignment="1">
      <alignment vertical="center" wrapText="1"/>
    </xf>
    <xf numFmtId="0" fontId="6" fillId="0" borderId="53" xfId="0" applyFont="1" applyFill="1" applyBorder="1" applyAlignment="1">
      <alignment wrapText="1"/>
    </xf>
    <xf numFmtId="0" fontId="0" fillId="0" borderId="54" xfId="0" applyFill="1" applyBorder="1" applyAlignment="1">
      <alignment wrapText="1"/>
    </xf>
    <xf numFmtId="0" fontId="0" fillId="0" borderId="55" xfId="0" applyFill="1" applyBorder="1" applyAlignment="1">
      <alignment wrapText="1"/>
    </xf>
    <xf numFmtId="0" fontId="0" fillId="0" borderId="42" xfId="0" applyFont="1" applyFill="1" applyBorder="1" applyAlignment="1">
      <alignment wrapText="1"/>
    </xf>
    <xf numFmtId="0" fontId="0" fillId="0" borderId="42" xfId="0" applyFill="1" applyBorder="1" applyAlignment="1">
      <alignment wrapText="1"/>
    </xf>
    <xf numFmtId="0" fontId="4" fillId="0" borderId="10" xfId="0" applyNumberFormat="1" applyFont="1" applyFill="1" applyBorder="1" applyAlignment="1">
      <alignment vertical="center" wrapText="1"/>
    </xf>
    <xf numFmtId="1" fontId="4" fillId="0" borderId="10" xfId="0" applyNumberFormat="1" applyFont="1" applyFill="1" applyBorder="1" applyAlignment="1">
      <alignment horizontal="left" vertical="center" wrapText="1"/>
    </xf>
    <xf numFmtId="0" fontId="6" fillId="0" borderId="56" xfId="0" applyFont="1" applyBorder="1" applyAlignment="1">
      <alignment horizontal="center"/>
    </xf>
    <xf numFmtId="0" fontId="6" fillId="0" borderId="34" xfId="0" applyFont="1" applyBorder="1" applyAlignment="1">
      <alignment horizontal="center"/>
    </xf>
    <xf numFmtId="0" fontId="6" fillId="0" borderId="10" xfId="0" applyFont="1" applyBorder="1" applyAlignment="1">
      <alignment wrapText="1"/>
    </xf>
    <xf numFmtId="4" fontId="4" fillId="0" borderId="57" xfId="0" applyNumberFormat="1" applyFont="1" applyFill="1" applyBorder="1" applyAlignment="1">
      <alignment horizontal="right" wrapText="1"/>
    </xf>
    <xf numFmtId="0" fontId="0" fillId="0" borderId="16" xfId="0" applyFont="1" applyFill="1" applyBorder="1" applyAlignment="1">
      <alignment horizontal="right" wrapText="1"/>
    </xf>
    <xf numFmtId="0" fontId="5" fillId="0" borderId="46" xfId="0" applyNumberFormat="1" applyFont="1" applyFill="1" applyBorder="1" applyAlignment="1">
      <alignment horizontal="center"/>
    </xf>
    <xf numFmtId="0" fontId="5" fillId="0" borderId="37" xfId="0" applyNumberFormat="1" applyFont="1" applyFill="1" applyBorder="1" applyAlignment="1">
      <alignment horizontal="center"/>
    </xf>
    <xf numFmtId="0" fontId="5" fillId="0" borderId="17" xfId="0" applyFont="1" applyFill="1" applyBorder="1" applyAlignment="1">
      <alignment horizontal="left" wrapText="1"/>
    </xf>
    <xf numFmtId="0" fontId="5" fillId="0" borderId="17" xfId="0" applyFont="1" applyFill="1" applyBorder="1" applyAlignment="1">
      <alignment/>
    </xf>
    <xf numFmtId="0" fontId="5" fillId="0" borderId="42" xfId="0" applyFont="1" applyFill="1" applyBorder="1" applyAlignment="1">
      <alignment horizontal="left"/>
    </xf>
    <xf numFmtId="0" fontId="5" fillId="0" borderId="40" xfId="0" applyFont="1" applyFill="1" applyBorder="1" applyAlignment="1">
      <alignment horizontal="left"/>
    </xf>
    <xf numFmtId="0" fontId="5" fillId="0" borderId="18" xfId="0" applyFont="1" applyFill="1" applyBorder="1" applyAlignment="1">
      <alignment horizontal="left"/>
    </xf>
    <xf numFmtId="0" fontId="5" fillId="0" borderId="42" xfId="0" applyFont="1" applyFill="1" applyBorder="1" applyAlignment="1">
      <alignment horizontal="left" wrapText="1"/>
    </xf>
    <xf numFmtId="0" fontId="5" fillId="0" borderId="40" xfId="0" applyFont="1" applyFill="1" applyBorder="1" applyAlignment="1">
      <alignment horizontal="left" wrapText="1"/>
    </xf>
    <xf numFmtId="0" fontId="5" fillId="0" borderId="18" xfId="0" applyFont="1" applyFill="1" applyBorder="1" applyAlignment="1">
      <alignment horizontal="left" wrapText="1"/>
    </xf>
    <xf numFmtId="0" fontId="5" fillId="0" borderId="15" xfId="0" applyFont="1" applyFill="1" applyBorder="1" applyAlignment="1">
      <alignment horizontal="left" wrapText="1"/>
    </xf>
    <xf numFmtId="0" fontId="4" fillId="0" borderId="15" xfId="0" applyFont="1" applyFill="1" applyBorder="1" applyAlignment="1">
      <alignment wrapText="1"/>
    </xf>
    <xf numFmtId="0" fontId="5" fillId="0" borderId="14" xfId="0" applyFont="1" applyFill="1" applyBorder="1" applyAlignment="1">
      <alignment horizontal="center" vertical="top" wrapText="1"/>
    </xf>
    <xf numFmtId="0" fontId="4" fillId="0" borderId="44" xfId="0" applyFont="1" applyFill="1" applyBorder="1" applyAlignment="1">
      <alignment horizontal="center"/>
    </xf>
    <xf numFmtId="0" fontId="4" fillId="0" borderId="45" xfId="0" applyFont="1" applyFill="1" applyBorder="1" applyAlignment="1">
      <alignment horizontal="center"/>
    </xf>
    <xf numFmtId="0" fontId="5" fillId="0" borderId="39" xfId="0" applyFont="1" applyFill="1" applyBorder="1" applyAlignment="1">
      <alignment horizontal="center" wrapText="1"/>
    </xf>
    <xf numFmtId="0" fontId="5" fillId="0" borderId="23" xfId="0" applyFont="1" applyFill="1" applyBorder="1" applyAlignment="1">
      <alignment horizontal="center" wrapText="1"/>
    </xf>
    <xf numFmtId="4" fontId="5" fillId="0" borderId="35" xfId="0" applyNumberFormat="1" applyFont="1" applyFill="1" applyBorder="1" applyAlignment="1">
      <alignment horizontal="center" wrapText="1"/>
    </xf>
    <xf numFmtId="4" fontId="5" fillId="0" borderId="55" xfId="0" applyNumberFormat="1" applyFont="1" applyFill="1" applyBorder="1" applyAlignment="1">
      <alignment horizontal="center" wrapText="1"/>
    </xf>
    <xf numFmtId="0" fontId="5" fillId="0" borderId="34" xfId="0" applyFont="1" applyFill="1" applyBorder="1" applyAlignment="1">
      <alignment horizontal="left" wrapText="1"/>
    </xf>
    <xf numFmtId="0" fontId="5" fillId="0" borderId="50" xfId="0" applyFont="1" applyFill="1" applyBorder="1" applyAlignment="1">
      <alignment horizontal="left" wrapText="1"/>
    </xf>
    <xf numFmtId="1" fontId="4" fillId="0" borderId="34" xfId="0" applyNumberFormat="1" applyFont="1" applyFill="1" applyBorder="1" applyAlignment="1">
      <alignment horizontal="center" wrapText="1"/>
    </xf>
    <xf numFmtId="1" fontId="4" fillId="0" borderId="50" xfId="0" applyNumberFormat="1" applyFont="1" applyFill="1" applyBorder="1" applyAlignment="1">
      <alignment horizontal="center" wrapText="1"/>
    </xf>
    <xf numFmtId="1" fontId="5" fillId="0" borderId="34" xfId="0" applyNumberFormat="1" applyFont="1" applyFill="1" applyBorder="1" applyAlignment="1">
      <alignment horizontal="center" wrapText="1"/>
    </xf>
    <xf numFmtId="3" fontId="5" fillId="0" borderId="11" xfId="0" applyNumberFormat="1" applyFont="1" applyFill="1" applyBorder="1" applyAlignment="1">
      <alignment horizontal="right" wrapText="1"/>
    </xf>
    <xf numFmtId="0" fontId="5" fillId="0" borderId="26" xfId="0" applyFont="1" applyFill="1" applyBorder="1" applyAlignment="1">
      <alignment horizontal="left" vertical="center" wrapText="1"/>
    </xf>
    <xf numFmtId="0" fontId="5" fillId="0" borderId="29" xfId="0" applyFont="1" applyFill="1" applyBorder="1" applyAlignment="1">
      <alignment horizontal="left" vertical="center" wrapText="1"/>
    </xf>
    <xf numFmtId="4" fontId="5" fillId="0" borderId="31" xfId="0" applyNumberFormat="1" applyFont="1" applyFill="1" applyBorder="1" applyAlignment="1">
      <alignment horizontal="center" wrapText="1"/>
    </xf>
    <xf numFmtId="4" fontId="5" fillId="0" borderId="58" xfId="0" applyNumberFormat="1" applyFont="1" applyFill="1" applyBorder="1" applyAlignment="1">
      <alignment horizontal="center" wrapText="1"/>
    </xf>
    <xf numFmtId="4" fontId="5" fillId="0" borderId="37" xfId="0" applyNumberFormat="1" applyFont="1" applyFill="1" applyBorder="1" applyAlignment="1">
      <alignment horizontal="center" wrapText="1"/>
    </xf>
    <xf numFmtId="0" fontId="15" fillId="0" borderId="10" xfId="0" applyFont="1" applyBorder="1" applyAlignment="1">
      <alignment/>
    </xf>
    <xf numFmtId="0" fontId="19" fillId="0" borderId="15" xfId="0" applyFont="1" applyBorder="1" applyAlignment="1">
      <alignment horizontal="center" vertical="center" wrapText="1"/>
    </xf>
    <xf numFmtId="0" fontId="0" fillId="0" borderId="10" xfId="0" applyFont="1" applyBorder="1" applyAlignment="1">
      <alignment horizontal="center" vertical="center"/>
    </xf>
    <xf numFmtId="0" fontId="6" fillId="0" borderId="14" xfId="0" applyFont="1" applyBorder="1" applyAlignment="1">
      <alignment horizontal="center"/>
    </xf>
    <xf numFmtId="0" fontId="6" fillId="0" borderId="45" xfId="0" applyFont="1" applyBorder="1" applyAlignment="1">
      <alignment horizontal="center"/>
    </xf>
    <xf numFmtId="0" fontId="0" fillId="0" borderId="42" xfId="0" applyBorder="1" applyAlignment="1">
      <alignment horizontal="center"/>
    </xf>
    <xf numFmtId="0" fontId="0" fillId="0" borderId="18" xfId="0" applyBorder="1" applyAlignment="1">
      <alignment horizont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150</xdr:row>
      <xdr:rowOff>0</xdr:rowOff>
    </xdr:from>
    <xdr:to>
      <xdr:col>8</xdr:col>
      <xdr:colOff>342900</xdr:colOff>
      <xdr:row>150</xdr:row>
      <xdr:rowOff>0</xdr:rowOff>
    </xdr:to>
    <xdr:sp>
      <xdr:nvSpPr>
        <xdr:cNvPr id="1" name="Line 2"/>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 name="Line 3"/>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3" name="Line 4"/>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4" name="Line 5"/>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5" name="Line 6"/>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6" name="Line 7"/>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7" name="Line 8"/>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8" name="Line 9"/>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9" name="Line 10"/>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10" name="Line 11"/>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11" name="Line 12"/>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12" name="Line 13"/>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13" name="Line 14"/>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150</xdr:row>
      <xdr:rowOff>0</xdr:rowOff>
    </xdr:from>
    <xdr:to>
      <xdr:col>4</xdr:col>
      <xdr:colOff>342900</xdr:colOff>
      <xdr:row>150</xdr:row>
      <xdr:rowOff>0</xdr:rowOff>
    </xdr:to>
    <xdr:sp>
      <xdr:nvSpPr>
        <xdr:cNvPr id="14" name="Line 15"/>
        <xdr:cNvSpPr>
          <a:spLocks/>
        </xdr:cNvSpPr>
      </xdr:nvSpPr>
      <xdr:spPr>
        <a:xfrm>
          <a:off x="6286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150</xdr:row>
      <xdr:rowOff>0</xdr:rowOff>
    </xdr:from>
    <xdr:to>
      <xdr:col>4</xdr:col>
      <xdr:colOff>342900</xdr:colOff>
      <xdr:row>150</xdr:row>
      <xdr:rowOff>0</xdr:rowOff>
    </xdr:to>
    <xdr:sp>
      <xdr:nvSpPr>
        <xdr:cNvPr id="15" name="Line 16"/>
        <xdr:cNvSpPr>
          <a:spLocks/>
        </xdr:cNvSpPr>
      </xdr:nvSpPr>
      <xdr:spPr>
        <a:xfrm>
          <a:off x="6286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150</xdr:row>
      <xdr:rowOff>0</xdr:rowOff>
    </xdr:from>
    <xdr:to>
      <xdr:col>4</xdr:col>
      <xdr:colOff>342900</xdr:colOff>
      <xdr:row>150</xdr:row>
      <xdr:rowOff>0</xdr:rowOff>
    </xdr:to>
    <xdr:sp>
      <xdr:nvSpPr>
        <xdr:cNvPr id="16" name="Line 17"/>
        <xdr:cNvSpPr>
          <a:spLocks/>
        </xdr:cNvSpPr>
      </xdr:nvSpPr>
      <xdr:spPr>
        <a:xfrm>
          <a:off x="6286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150</xdr:row>
      <xdr:rowOff>0</xdr:rowOff>
    </xdr:from>
    <xdr:to>
      <xdr:col>4</xdr:col>
      <xdr:colOff>342900</xdr:colOff>
      <xdr:row>150</xdr:row>
      <xdr:rowOff>0</xdr:rowOff>
    </xdr:to>
    <xdr:sp>
      <xdr:nvSpPr>
        <xdr:cNvPr id="17" name="Line 18"/>
        <xdr:cNvSpPr>
          <a:spLocks/>
        </xdr:cNvSpPr>
      </xdr:nvSpPr>
      <xdr:spPr>
        <a:xfrm>
          <a:off x="6286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150</xdr:row>
      <xdr:rowOff>0</xdr:rowOff>
    </xdr:from>
    <xdr:to>
      <xdr:col>4</xdr:col>
      <xdr:colOff>342900</xdr:colOff>
      <xdr:row>150</xdr:row>
      <xdr:rowOff>0</xdr:rowOff>
    </xdr:to>
    <xdr:sp>
      <xdr:nvSpPr>
        <xdr:cNvPr id="18" name="Line 19"/>
        <xdr:cNvSpPr>
          <a:spLocks/>
        </xdr:cNvSpPr>
      </xdr:nvSpPr>
      <xdr:spPr>
        <a:xfrm>
          <a:off x="6286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150</xdr:row>
      <xdr:rowOff>0</xdr:rowOff>
    </xdr:from>
    <xdr:to>
      <xdr:col>4</xdr:col>
      <xdr:colOff>342900</xdr:colOff>
      <xdr:row>150</xdr:row>
      <xdr:rowOff>0</xdr:rowOff>
    </xdr:to>
    <xdr:sp>
      <xdr:nvSpPr>
        <xdr:cNvPr id="19" name="Line 20"/>
        <xdr:cNvSpPr>
          <a:spLocks/>
        </xdr:cNvSpPr>
      </xdr:nvSpPr>
      <xdr:spPr>
        <a:xfrm>
          <a:off x="6286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150</xdr:row>
      <xdr:rowOff>0</xdr:rowOff>
    </xdr:from>
    <xdr:to>
      <xdr:col>4</xdr:col>
      <xdr:colOff>342900</xdr:colOff>
      <xdr:row>150</xdr:row>
      <xdr:rowOff>0</xdr:rowOff>
    </xdr:to>
    <xdr:sp>
      <xdr:nvSpPr>
        <xdr:cNvPr id="20" name="Line 21"/>
        <xdr:cNvSpPr>
          <a:spLocks/>
        </xdr:cNvSpPr>
      </xdr:nvSpPr>
      <xdr:spPr>
        <a:xfrm>
          <a:off x="6286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150</xdr:row>
      <xdr:rowOff>0</xdr:rowOff>
    </xdr:from>
    <xdr:to>
      <xdr:col>4</xdr:col>
      <xdr:colOff>342900</xdr:colOff>
      <xdr:row>150</xdr:row>
      <xdr:rowOff>0</xdr:rowOff>
    </xdr:to>
    <xdr:sp>
      <xdr:nvSpPr>
        <xdr:cNvPr id="21" name="Line 22"/>
        <xdr:cNvSpPr>
          <a:spLocks/>
        </xdr:cNvSpPr>
      </xdr:nvSpPr>
      <xdr:spPr>
        <a:xfrm>
          <a:off x="6286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150</xdr:row>
      <xdr:rowOff>0</xdr:rowOff>
    </xdr:from>
    <xdr:to>
      <xdr:col>4</xdr:col>
      <xdr:colOff>342900</xdr:colOff>
      <xdr:row>150</xdr:row>
      <xdr:rowOff>0</xdr:rowOff>
    </xdr:to>
    <xdr:sp>
      <xdr:nvSpPr>
        <xdr:cNvPr id="22" name="Line 23"/>
        <xdr:cNvSpPr>
          <a:spLocks/>
        </xdr:cNvSpPr>
      </xdr:nvSpPr>
      <xdr:spPr>
        <a:xfrm>
          <a:off x="6286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150</xdr:row>
      <xdr:rowOff>0</xdr:rowOff>
    </xdr:from>
    <xdr:to>
      <xdr:col>4</xdr:col>
      <xdr:colOff>342900</xdr:colOff>
      <xdr:row>150</xdr:row>
      <xdr:rowOff>0</xdr:rowOff>
    </xdr:to>
    <xdr:sp>
      <xdr:nvSpPr>
        <xdr:cNvPr id="23" name="Line 24"/>
        <xdr:cNvSpPr>
          <a:spLocks/>
        </xdr:cNvSpPr>
      </xdr:nvSpPr>
      <xdr:spPr>
        <a:xfrm>
          <a:off x="6286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150</xdr:row>
      <xdr:rowOff>0</xdr:rowOff>
    </xdr:from>
    <xdr:to>
      <xdr:col>4</xdr:col>
      <xdr:colOff>342900</xdr:colOff>
      <xdr:row>150</xdr:row>
      <xdr:rowOff>0</xdr:rowOff>
    </xdr:to>
    <xdr:sp>
      <xdr:nvSpPr>
        <xdr:cNvPr id="24" name="Line 25"/>
        <xdr:cNvSpPr>
          <a:spLocks/>
        </xdr:cNvSpPr>
      </xdr:nvSpPr>
      <xdr:spPr>
        <a:xfrm>
          <a:off x="6286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150</xdr:row>
      <xdr:rowOff>0</xdr:rowOff>
    </xdr:from>
    <xdr:to>
      <xdr:col>4</xdr:col>
      <xdr:colOff>342900</xdr:colOff>
      <xdr:row>150</xdr:row>
      <xdr:rowOff>0</xdr:rowOff>
    </xdr:to>
    <xdr:sp>
      <xdr:nvSpPr>
        <xdr:cNvPr id="25" name="Line 26"/>
        <xdr:cNvSpPr>
          <a:spLocks/>
        </xdr:cNvSpPr>
      </xdr:nvSpPr>
      <xdr:spPr>
        <a:xfrm>
          <a:off x="6286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150</xdr:row>
      <xdr:rowOff>0</xdr:rowOff>
    </xdr:from>
    <xdr:to>
      <xdr:col>4</xdr:col>
      <xdr:colOff>342900</xdr:colOff>
      <xdr:row>150</xdr:row>
      <xdr:rowOff>0</xdr:rowOff>
    </xdr:to>
    <xdr:sp>
      <xdr:nvSpPr>
        <xdr:cNvPr id="26" name="Line 27"/>
        <xdr:cNvSpPr>
          <a:spLocks/>
        </xdr:cNvSpPr>
      </xdr:nvSpPr>
      <xdr:spPr>
        <a:xfrm>
          <a:off x="6286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27" name="Line 28"/>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28" name="Line 29"/>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29" name="Line 30"/>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30" name="Line 31"/>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31" name="Line 32"/>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32" name="Line 33"/>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33" name="Line 34"/>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34" name="Line 35"/>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35" name="Line 36"/>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36" name="Line 37"/>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37" name="Line 38"/>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38" name="Line 39"/>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39" name="Line 40"/>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40" name="Line 41"/>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41" name="Line 42"/>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42" name="Line 43"/>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43" name="Line 44"/>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44" name="Line 45"/>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45" name="Line 46"/>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46" name="Line 47"/>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47" name="Line 48"/>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48" name="Line 49"/>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49" name="Line 50"/>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50" name="Line 51"/>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51" name="Line 52"/>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52" name="Line 53"/>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53" name="Line 54"/>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54" name="Line 55"/>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55" name="Line 56"/>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56" name="Line 57"/>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57" name="Line 58"/>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58" name="Line 59"/>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59" name="Line 60"/>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60" name="Line 61"/>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61" name="Line 62"/>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62" name="Line 63"/>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63" name="Line 64"/>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64" name="Line 65"/>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65" name="Line 66"/>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66" name="Line 67"/>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67" name="Line 68"/>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68" name="Line 69"/>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69" name="Line 70"/>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70" name="Line 71"/>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71" name="Line 72"/>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72" name="Line 73"/>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73" name="Line 74"/>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74" name="Line 75"/>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75" name="Line 76"/>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76" name="Line 77"/>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77" name="Line 78"/>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78" name="Line 79"/>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79" name="Line 80"/>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80" name="Line 81"/>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81" name="Line 82"/>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82" name="Line 83"/>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83" name="Line 84"/>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84" name="Line 85"/>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85" name="Line 86"/>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86" name="Line 87"/>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87" name="Line 88"/>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88" name="Line 89"/>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89" name="Line 90"/>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90" name="Line 91"/>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91" name="Line 92"/>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92" name="Line 93"/>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93" name="Line 94"/>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94" name="Line 95"/>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95" name="Line 96"/>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96" name="Line 97"/>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97" name="Line 98"/>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98" name="Line 99"/>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99" name="Line 100"/>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00" name="Line 101"/>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01" name="Line 102"/>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02" name="Line 103"/>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03" name="Line 104"/>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04" name="Line 105"/>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105" name="Line 117"/>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106" name="Line 118"/>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107" name="Line 119"/>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108" name="Line 120"/>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109" name="Line 121"/>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110" name="Line 122"/>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111" name="Line 123"/>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112" name="Line 124"/>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113" name="Line 125"/>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114" name="Line 126"/>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115" name="Line 127"/>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116" name="Line 128"/>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117" name="Line 129"/>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150</xdr:row>
      <xdr:rowOff>0</xdr:rowOff>
    </xdr:from>
    <xdr:to>
      <xdr:col>4</xdr:col>
      <xdr:colOff>342900</xdr:colOff>
      <xdr:row>150</xdr:row>
      <xdr:rowOff>0</xdr:rowOff>
    </xdr:to>
    <xdr:sp>
      <xdr:nvSpPr>
        <xdr:cNvPr id="118" name="Line 130"/>
        <xdr:cNvSpPr>
          <a:spLocks/>
        </xdr:cNvSpPr>
      </xdr:nvSpPr>
      <xdr:spPr>
        <a:xfrm>
          <a:off x="6286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150</xdr:row>
      <xdr:rowOff>0</xdr:rowOff>
    </xdr:from>
    <xdr:to>
      <xdr:col>4</xdr:col>
      <xdr:colOff>342900</xdr:colOff>
      <xdr:row>150</xdr:row>
      <xdr:rowOff>0</xdr:rowOff>
    </xdr:to>
    <xdr:sp>
      <xdr:nvSpPr>
        <xdr:cNvPr id="119" name="Line 131"/>
        <xdr:cNvSpPr>
          <a:spLocks/>
        </xdr:cNvSpPr>
      </xdr:nvSpPr>
      <xdr:spPr>
        <a:xfrm>
          <a:off x="6286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150</xdr:row>
      <xdr:rowOff>0</xdr:rowOff>
    </xdr:from>
    <xdr:to>
      <xdr:col>4</xdr:col>
      <xdr:colOff>342900</xdr:colOff>
      <xdr:row>150</xdr:row>
      <xdr:rowOff>0</xdr:rowOff>
    </xdr:to>
    <xdr:sp>
      <xdr:nvSpPr>
        <xdr:cNvPr id="120" name="Line 132"/>
        <xdr:cNvSpPr>
          <a:spLocks/>
        </xdr:cNvSpPr>
      </xdr:nvSpPr>
      <xdr:spPr>
        <a:xfrm>
          <a:off x="6286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150</xdr:row>
      <xdr:rowOff>0</xdr:rowOff>
    </xdr:from>
    <xdr:to>
      <xdr:col>4</xdr:col>
      <xdr:colOff>342900</xdr:colOff>
      <xdr:row>150</xdr:row>
      <xdr:rowOff>0</xdr:rowOff>
    </xdr:to>
    <xdr:sp>
      <xdr:nvSpPr>
        <xdr:cNvPr id="121" name="Line 133"/>
        <xdr:cNvSpPr>
          <a:spLocks/>
        </xdr:cNvSpPr>
      </xdr:nvSpPr>
      <xdr:spPr>
        <a:xfrm>
          <a:off x="6286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150</xdr:row>
      <xdr:rowOff>0</xdr:rowOff>
    </xdr:from>
    <xdr:to>
      <xdr:col>4</xdr:col>
      <xdr:colOff>342900</xdr:colOff>
      <xdr:row>150</xdr:row>
      <xdr:rowOff>0</xdr:rowOff>
    </xdr:to>
    <xdr:sp>
      <xdr:nvSpPr>
        <xdr:cNvPr id="122" name="Line 134"/>
        <xdr:cNvSpPr>
          <a:spLocks/>
        </xdr:cNvSpPr>
      </xdr:nvSpPr>
      <xdr:spPr>
        <a:xfrm>
          <a:off x="6286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150</xdr:row>
      <xdr:rowOff>0</xdr:rowOff>
    </xdr:from>
    <xdr:to>
      <xdr:col>4</xdr:col>
      <xdr:colOff>342900</xdr:colOff>
      <xdr:row>150</xdr:row>
      <xdr:rowOff>0</xdr:rowOff>
    </xdr:to>
    <xdr:sp>
      <xdr:nvSpPr>
        <xdr:cNvPr id="123" name="Line 135"/>
        <xdr:cNvSpPr>
          <a:spLocks/>
        </xdr:cNvSpPr>
      </xdr:nvSpPr>
      <xdr:spPr>
        <a:xfrm>
          <a:off x="6286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150</xdr:row>
      <xdr:rowOff>0</xdr:rowOff>
    </xdr:from>
    <xdr:to>
      <xdr:col>4</xdr:col>
      <xdr:colOff>342900</xdr:colOff>
      <xdr:row>150</xdr:row>
      <xdr:rowOff>0</xdr:rowOff>
    </xdr:to>
    <xdr:sp>
      <xdr:nvSpPr>
        <xdr:cNvPr id="124" name="Line 136"/>
        <xdr:cNvSpPr>
          <a:spLocks/>
        </xdr:cNvSpPr>
      </xdr:nvSpPr>
      <xdr:spPr>
        <a:xfrm>
          <a:off x="6286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150</xdr:row>
      <xdr:rowOff>0</xdr:rowOff>
    </xdr:from>
    <xdr:to>
      <xdr:col>4</xdr:col>
      <xdr:colOff>342900</xdr:colOff>
      <xdr:row>150</xdr:row>
      <xdr:rowOff>0</xdr:rowOff>
    </xdr:to>
    <xdr:sp>
      <xdr:nvSpPr>
        <xdr:cNvPr id="125" name="Line 137"/>
        <xdr:cNvSpPr>
          <a:spLocks/>
        </xdr:cNvSpPr>
      </xdr:nvSpPr>
      <xdr:spPr>
        <a:xfrm>
          <a:off x="6286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150</xdr:row>
      <xdr:rowOff>0</xdr:rowOff>
    </xdr:from>
    <xdr:to>
      <xdr:col>4</xdr:col>
      <xdr:colOff>342900</xdr:colOff>
      <xdr:row>150</xdr:row>
      <xdr:rowOff>0</xdr:rowOff>
    </xdr:to>
    <xdr:sp>
      <xdr:nvSpPr>
        <xdr:cNvPr id="126" name="Line 138"/>
        <xdr:cNvSpPr>
          <a:spLocks/>
        </xdr:cNvSpPr>
      </xdr:nvSpPr>
      <xdr:spPr>
        <a:xfrm>
          <a:off x="6286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150</xdr:row>
      <xdr:rowOff>0</xdr:rowOff>
    </xdr:from>
    <xdr:to>
      <xdr:col>4</xdr:col>
      <xdr:colOff>342900</xdr:colOff>
      <xdr:row>150</xdr:row>
      <xdr:rowOff>0</xdr:rowOff>
    </xdr:to>
    <xdr:sp>
      <xdr:nvSpPr>
        <xdr:cNvPr id="127" name="Line 139"/>
        <xdr:cNvSpPr>
          <a:spLocks/>
        </xdr:cNvSpPr>
      </xdr:nvSpPr>
      <xdr:spPr>
        <a:xfrm>
          <a:off x="6286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28" name="Line 143"/>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29" name="Line 144"/>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30" name="Line 145"/>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31" name="Line 146"/>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32" name="Line 147"/>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33" name="Line 148"/>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34" name="Line 149"/>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35" name="Line 150"/>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36" name="Line 151"/>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37" name="Line 152"/>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38" name="Line 153"/>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39" name="Line 154"/>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40" name="Line 155"/>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41" name="Line 156"/>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42" name="Line 157"/>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43" name="Line 158"/>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44" name="Line 159"/>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45" name="Line 160"/>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46" name="Line 161"/>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47" name="Line 162"/>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48" name="Line 163"/>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49" name="Line 164"/>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50" name="Line 165"/>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51" name="Line 166"/>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52" name="Line 167"/>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53" name="Line 168"/>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54" name="Line 169"/>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55" name="Line 170"/>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56" name="Line 171"/>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57" name="Line 172"/>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58" name="Line 173"/>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59" name="Line 174"/>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60" name="Line 175"/>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61" name="Line 176"/>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62" name="Line 177"/>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63" name="Line 178"/>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64" name="Line 179"/>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65" name="Line 180"/>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66" name="Line 181"/>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67" name="Line 182"/>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68" name="Line 183"/>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69" name="Line 184"/>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70" name="Line 185"/>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71" name="Line 186"/>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72" name="Line 187"/>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73" name="Line 188"/>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74" name="Line 189"/>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75" name="Line 190"/>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76" name="Line 191"/>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77" name="Line 192"/>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78" name="Line 193"/>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79" name="Line 194"/>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80" name="Line 195"/>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81" name="Line 196"/>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82" name="Line 197"/>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83" name="Line 198"/>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84" name="Line 199"/>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85" name="Line 200"/>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86" name="Line 201"/>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87" name="Line 202"/>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88" name="Line 203"/>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150</xdr:row>
      <xdr:rowOff>0</xdr:rowOff>
    </xdr:from>
    <xdr:to>
      <xdr:col>11</xdr:col>
      <xdr:colOff>342900</xdr:colOff>
      <xdr:row>150</xdr:row>
      <xdr:rowOff>0</xdr:rowOff>
    </xdr:to>
    <xdr:sp>
      <xdr:nvSpPr>
        <xdr:cNvPr id="189" name="Line 204"/>
        <xdr:cNvSpPr>
          <a:spLocks/>
        </xdr:cNvSpPr>
      </xdr:nvSpPr>
      <xdr:spPr>
        <a:xfrm>
          <a:off x="8543925"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200025</xdr:colOff>
      <xdr:row>150</xdr:row>
      <xdr:rowOff>9525</xdr:rowOff>
    </xdr:from>
    <xdr:to>
      <xdr:col>11</xdr:col>
      <xdr:colOff>333375</xdr:colOff>
      <xdr:row>150</xdr:row>
      <xdr:rowOff>9525</xdr:rowOff>
    </xdr:to>
    <xdr:sp>
      <xdr:nvSpPr>
        <xdr:cNvPr id="190" name="Line 205"/>
        <xdr:cNvSpPr>
          <a:spLocks/>
        </xdr:cNvSpPr>
      </xdr:nvSpPr>
      <xdr:spPr>
        <a:xfrm>
          <a:off x="8534400" y="882967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91" name="Line 208"/>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92" name="Line 209"/>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93" name="Line 210"/>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94" name="Line 211"/>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95" name="Line 212"/>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96" name="Line 213"/>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97" name="Line 214"/>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98" name="Line 215"/>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199" name="Line 216"/>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200" name="Line 217"/>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201" name="Line 218"/>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202" name="Line 219"/>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0</xdr:rowOff>
    </xdr:from>
    <xdr:to>
      <xdr:col>7</xdr:col>
      <xdr:colOff>342900</xdr:colOff>
      <xdr:row>150</xdr:row>
      <xdr:rowOff>0</xdr:rowOff>
    </xdr:to>
    <xdr:sp>
      <xdr:nvSpPr>
        <xdr:cNvPr id="203" name="Line 220"/>
        <xdr:cNvSpPr>
          <a:spLocks/>
        </xdr:cNvSpPr>
      </xdr:nvSpPr>
      <xdr:spPr>
        <a:xfrm>
          <a:off x="521970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04" name="Line 225"/>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05" name="Line 226"/>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06" name="Line 227"/>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07" name="Line 228"/>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08" name="Line 229"/>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09" name="Line 230"/>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10" name="Line 231"/>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11" name="Line 232"/>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12" name="Line 233"/>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13" name="Line 234"/>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14" name="Line 235"/>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15" name="Line 236"/>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16" name="Line 237"/>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17" name="Line 238"/>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18" name="Line 239"/>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19" name="Line 240"/>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20" name="Line 241"/>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21" name="Line 242"/>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22" name="Line 243"/>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23" name="Line 244"/>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24" name="Line 245"/>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25" name="Line 246"/>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26" name="Line 247"/>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27" name="Line 248"/>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28" name="Line 249"/>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29" name="Line 250"/>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30" name="Line 251"/>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31" name="Line 252"/>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32" name="Line 253"/>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33" name="Line 254"/>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34" name="Line 255"/>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35" name="Line 256"/>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36" name="Line 257"/>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37" name="Line 258"/>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38" name="Line 259"/>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39" name="Line 260"/>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40" name="Line 261"/>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41" name="Line 262"/>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150</xdr:row>
      <xdr:rowOff>0</xdr:rowOff>
    </xdr:from>
    <xdr:to>
      <xdr:col>8</xdr:col>
      <xdr:colOff>342900</xdr:colOff>
      <xdr:row>150</xdr:row>
      <xdr:rowOff>0</xdr:rowOff>
    </xdr:to>
    <xdr:sp>
      <xdr:nvSpPr>
        <xdr:cNvPr id="242" name="Line 263"/>
        <xdr:cNvSpPr>
          <a:spLocks/>
        </xdr:cNvSpPr>
      </xdr:nvSpPr>
      <xdr:spPr>
        <a:xfrm>
          <a:off x="6038850" y="882872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243" name="Line 268"/>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244" name="Line 269"/>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245" name="Line 270"/>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246" name="Line 271"/>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247" name="Line 272"/>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248" name="Line 273"/>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249" name="Line 274"/>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250" name="Line 275"/>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251" name="Line 276"/>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252" name="Line 277"/>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253" name="Line 278"/>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254" name="Line 279"/>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255" name="Line 280"/>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147</xdr:row>
      <xdr:rowOff>0</xdr:rowOff>
    </xdr:from>
    <xdr:to>
      <xdr:col>4</xdr:col>
      <xdr:colOff>342900</xdr:colOff>
      <xdr:row>147</xdr:row>
      <xdr:rowOff>0</xdr:rowOff>
    </xdr:to>
    <xdr:sp>
      <xdr:nvSpPr>
        <xdr:cNvPr id="256" name="Line 281"/>
        <xdr:cNvSpPr>
          <a:spLocks/>
        </xdr:cNvSpPr>
      </xdr:nvSpPr>
      <xdr:spPr>
        <a:xfrm>
          <a:off x="6286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147</xdr:row>
      <xdr:rowOff>0</xdr:rowOff>
    </xdr:from>
    <xdr:to>
      <xdr:col>4</xdr:col>
      <xdr:colOff>342900</xdr:colOff>
      <xdr:row>147</xdr:row>
      <xdr:rowOff>0</xdr:rowOff>
    </xdr:to>
    <xdr:sp>
      <xdr:nvSpPr>
        <xdr:cNvPr id="257" name="Line 282"/>
        <xdr:cNvSpPr>
          <a:spLocks/>
        </xdr:cNvSpPr>
      </xdr:nvSpPr>
      <xdr:spPr>
        <a:xfrm>
          <a:off x="6286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147</xdr:row>
      <xdr:rowOff>0</xdr:rowOff>
    </xdr:from>
    <xdr:to>
      <xdr:col>4</xdr:col>
      <xdr:colOff>342900</xdr:colOff>
      <xdr:row>147</xdr:row>
      <xdr:rowOff>0</xdr:rowOff>
    </xdr:to>
    <xdr:sp>
      <xdr:nvSpPr>
        <xdr:cNvPr id="258" name="Line 283"/>
        <xdr:cNvSpPr>
          <a:spLocks/>
        </xdr:cNvSpPr>
      </xdr:nvSpPr>
      <xdr:spPr>
        <a:xfrm>
          <a:off x="6286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147</xdr:row>
      <xdr:rowOff>0</xdr:rowOff>
    </xdr:from>
    <xdr:to>
      <xdr:col>4</xdr:col>
      <xdr:colOff>342900</xdr:colOff>
      <xdr:row>147</xdr:row>
      <xdr:rowOff>0</xdr:rowOff>
    </xdr:to>
    <xdr:sp>
      <xdr:nvSpPr>
        <xdr:cNvPr id="259" name="Line 284"/>
        <xdr:cNvSpPr>
          <a:spLocks/>
        </xdr:cNvSpPr>
      </xdr:nvSpPr>
      <xdr:spPr>
        <a:xfrm>
          <a:off x="6286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147</xdr:row>
      <xdr:rowOff>0</xdr:rowOff>
    </xdr:from>
    <xdr:to>
      <xdr:col>4</xdr:col>
      <xdr:colOff>342900</xdr:colOff>
      <xdr:row>147</xdr:row>
      <xdr:rowOff>0</xdr:rowOff>
    </xdr:to>
    <xdr:sp>
      <xdr:nvSpPr>
        <xdr:cNvPr id="260" name="Line 285"/>
        <xdr:cNvSpPr>
          <a:spLocks/>
        </xdr:cNvSpPr>
      </xdr:nvSpPr>
      <xdr:spPr>
        <a:xfrm>
          <a:off x="6286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147</xdr:row>
      <xdr:rowOff>0</xdr:rowOff>
    </xdr:from>
    <xdr:to>
      <xdr:col>4</xdr:col>
      <xdr:colOff>342900</xdr:colOff>
      <xdr:row>147</xdr:row>
      <xdr:rowOff>0</xdr:rowOff>
    </xdr:to>
    <xdr:sp>
      <xdr:nvSpPr>
        <xdr:cNvPr id="261" name="Line 286"/>
        <xdr:cNvSpPr>
          <a:spLocks/>
        </xdr:cNvSpPr>
      </xdr:nvSpPr>
      <xdr:spPr>
        <a:xfrm>
          <a:off x="6286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147</xdr:row>
      <xdr:rowOff>0</xdr:rowOff>
    </xdr:from>
    <xdr:to>
      <xdr:col>4</xdr:col>
      <xdr:colOff>342900</xdr:colOff>
      <xdr:row>147</xdr:row>
      <xdr:rowOff>0</xdr:rowOff>
    </xdr:to>
    <xdr:sp>
      <xdr:nvSpPr>
        <xdr:cNvPr id="262" name="Line 287"/>
        <xdr:cNvSpPr>
          <a:spLocks/>
        </xdr:cNvSpPr>
      </xdr:nvSpPr>
      <xdr:spPr>
        <a:xfrm>
          <a:off x="6286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147</xdr:row>
      <xdr:rowOff>0</xdr:rowOff>
    </xdr:from>
    <xdr:to>
      <xdr:col>4</xdr:col>
      <xdr:colOff>342900</xdr:colOff>
      <xdr:row>147</xdr:row>
      <xdr:rowOff>0</xdr:rowOff>
    </xdr:to>
    <xdr:sp>
      <xdr:nvSpPr>
        <xdr:cNvPr id="263" name="Line 288"/>
        <xdr:cNvSpPr>
          <a:spLocks/>
        </xdr:cNvSpPr>
      </xdr:nvSpPr>
      <xdr:spPr>
        <a:xfrm>
          <a:off x="6286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147</xdr:row>
      <xdr:rowOff>0</xdr:rowOff>
    </xdr:from>
    <xdr:to>
      <xdr:col>4</xdr:col>
      <xdr:colOff>342900</xdr:colOff>
      <xdr:row>147</xdr:row>
      <xdr:rowOff>0</xdr:rowOff>
    </xdr:to>
    <xdr:sp>
      <xdr:nvSpPr>
        <xdr:cNvPr id="264" name="Line 289"/>
        <xdr:cNvSpPr>
          <a:spLocks/>
        </xdr:cNvSpPr>
      </xdr:nvSpPr>
      <xdr:spPr>
        <a:xfrm>
          <a:off x="6286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147</xdr:row>
      <xdr:rowOff>0</xdr:rowOff>
    </xdr:from>
    <xdr:to>
      <xdr:col>4</xdr:col>
      <xdr:colOff>342900</xdr:colOff>
      <xdr:row>147</xdr:row>
      <xdr:rowOff>0</xdr:rowOff>
    </xdr:to>
    <xdr:sp>
      <xdr:nvSpPr>
        <xdr:cNvPr id="265" name="Line 290"/>
        <xdr:cNvSpPr>
          <a:spLocks/>
        </xdr:cNvSpPr>
      </xdr:nvSpPr>
      <xdr:spPr>
        <a:xfrm>
          <a:off x="6286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147</xdr:row>
      <xdr:rowOff>0</xdr:rowOff>
    </xdr:from>
    <xdr:to>
      <xdr:col>4</xdr:col>
      <xdr:colOff>342900</xdr:colOff>
      <xdr:row>147</xdr:row>
      <xdr:rowOff>0</xdr:rowOff>
    </xdr:to>
    <xdr:sp>
      <xdr:nvSpPr>
        <xdr:cNvPr id="266" name="Line 291"/>
        <xdr:cNvSpPr>
          <a:spLocks/>
        </xdr:cNvSpPr>
      </xdr:nvSpPr>
      <xdr:spPr>
        <a:xfrm>
          <a:off x="6286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147</xdr:row>
      <xdr:rowOff>0</xdr:rowOff>
    </xdr:from>
    <xdr:to>
      <xdr:col>4</xdr:col>
      <xdr:colOff>342900</xdr:colOff>
      <xdr:row>147</xdr:row>
      <xdr:rowOff>0</xdr:rowOff>
    </xdr:to>
    <xdr:sp>
      <xdr:nvSpPr>
        <xdr:cNvPr id="267" name="Line 292"/>
        <xdr:cNvSpPr>
          <a:spLocks/>
        </xdr:cNvSpPr>
      </xdr:nvSpPr>
      <xdr:spPr>
        <a:xfrm>
          <a:off x="6286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147</xdr:row>
      <xdr:rowOff>0</xdr:rowOff>
    </xdr:from>
    <xdr:to>
      <xdr:col>4</xdr:col>
      <xdr:colOff>342900</xdr:colOff>
      <xdr:row>147</xdr:row>
      <xdr:rowOff>0</xdr:rowOff>
    </xdr:to>
    <xdr:sp>
      <xdr:nvSpPr>
        <xdr:cNvPr id="268" name="Line 293"/>
        <xdr:cNvSpPr>
          <a:spLocks/>
        </xdr:cNvSpPr>
      </xdr:nvSpPr>
      <xdr:spPr>
        <a:xfrm>
          <a:off x="6286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269" name="Line 294"/>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270" name="Line 295"/>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271" name="Line 296"/>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272" name="Line 297"/>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273" name="Line 298"/>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274" name="Line 299"/>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275" name="Line 300"/>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276" name="Line 301"/>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277" name="Line 302"/>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278" name="Line 303"/>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279" name="Line 304"/>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280" name="Line 305"/>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281" name="Line 306"/>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282" name="Line 307"/>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283" name="Line 308"/>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284" name="Line 309"/>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285" name="Line 310"/>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286" name="Line 311"/>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287" name="Line 312"/>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288" name="Line 313"/>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289" name="Line 314"/>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290" name="Line 315"/>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291" name="Line 316"/>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292" name="Line 317"/>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293" name="Line 318"/>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294" name="Line 319"/>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295" name="Line 320"/>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296" name="Line 321"/>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297" name="Line 322"/>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298" name="Line 323"/>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299" name="Line 324"/>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00" name="Line 325"/>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01" name="Line 326"/>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02" name="Line 327"/>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03" name="Line 328"/>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04" name="Line 329"/>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05" name="Line 330"/>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06" name="Line 331"/>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07" name="Line 332"/>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08" name="Line 333"/>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09" name="Line 334"/>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10" name="Line 335"/>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11" name="Line 336"/>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12" name="Line 337"/>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13" name="Line 338"/>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14" name="Line 339"/>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15" name="Line 340"/>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16" name="Line 341"/>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17" name="Line 342"/>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18" name="Line 343"/>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19" name="Line 344"/>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20" name="Line 345"/>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147</xdr:row>
      <xdr:rowOff>0</xdr:rowOff>
    </xdr:from>
    <xdr:to>
      <xdr:col>4</xdr:col>
      <xdr:colOff>342900</xdr:colOff>
      <xdr:row>147</xdr:row>
      <xdr:rowOff>0</xdr:rowOff>
    </xdr:to>
    <xdr:sp>
      <xdr:nvSpPr>
        <xdr:cNvPr id="321" name="Line 346"/>
        <xdr:cNvSpPr>
          <a:spLocks/>
        </xdr:cNvSpPr>
      </xdr:nvSpPr>
      <xdr:spPr>
        <a:xfrm>
          <a:off x="6286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147</xdr:row>
      <xdr:rowOff>0</xdr:rowOff>
    </xdr:from>
    <xdr:to>
      <xdr:col>4</xdr:col>
      <xdr:colOff>342900</xdr:colOff>
      <xdr:row>147</xdr:row>
      <xdr:rowOff>0</xdr:rowOff>
    </xdr:to>
    <xdr:sp>
      <xdr:nvSpPr>
        <xdr:cNvPr id="322" name="Line 347"/>
        <xdr:cNvSpPr>
          <a:spLocks/>
        </xdr:cNvSpPr>
      </xdr:nvSpPr>
      <xdr:spPr>
        <a:xfrm>
          <a:off x="6286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147</xdr:row>
      <xdr:rowOff>0</xdr:rowOff>
    </xdr:from>
    <xdr:to>
      <xdr:col>4</xdr:col>
      <xdr:colOff>342900</xdr:colOff>
      <xdr:row>147</xdr:row>
      <xdr:rowOff>0</xdr:rowOff>
    </xdr:to>
    <xdr:sp>
      <xdr:nvSpPr>
        <xdr:cNvPr id="323" name="Line 348"/>
        <xdr:cNvSpPr>
          <a:spLocks/>
        </xdr:cNvSpPr>
      </xdr:nvSpPr>
      <xdr:spPr>
        <a:xfrm>
          <a:off x="6286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147</xdr:row>
      <xdr:rowOff>0</xdr:rowOff>
    </xdr:from>
    <xdr:to>
      <xdr:col>4</xdr:col>
      <xdr:colOff>342900</xdr:colOff>
      <xdr:row>147</xdr:row>
      <xdr:rowOff>0</xdr:rowOff>
    </xdr:to>
    <xdr:sp>
      <xdr:nvSpPr>
        <xdr:cNvPr id="324" name="Line 349"/>
        <xdr:cNvSpPr>
          <a:spLocks/>
        </xdr:cNvSpPr>
      </xdr:nvSpPr>
      <xdr:spPr>
        <a:xfrm>
          <a:off x="6286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147</xdr:row>
      <xdr:rowOff>0</xdr:rowOff>
    </xdr:from>
    <xdr:to>
      <xdr:col>4</xdr:col>
      <xdr:colOff>342900</xdr:colOff>
      <xdr:row>147</xdr:row>
      <xdr:rowOff>0</xdr:rowOff>
    </xdr:to>
    <xdr:sp>
      <xdr:nvSpPr>
        <xdr:cNvPr id="325" name="Line 350"/>
        <xdr:cNvSpPr>
          <a:spLocks/>
        </xdr:cNvSpPr>
      </xdr:nvSpPr>
      <xdr:spPr>
        <a:xfrm>
          <a:off x="6286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147</xdr:row>
      <xdr:rowOff>0</xdr:rowOff>
    </xdr:from>
    <xdr:to>
      <xdr:col>4</xdr:col>
      <xdr:colOff>342900</xdr:colOff>
      <xdr:row>147</xdr:row>
      <xdr:rowOff>0</xdr:rowOff>
    </xdr:to>
    <xdr:sp>
      <xdr:nvSpPr>
        <xdr:cNvPr id="326" name="Line 351"/>
        <xdr:cNvSpPr>
          <a:spLocks/>
        </xdr:cNvSpPr>
      </xdr:nvSpPr>
      <xdr:spPr>
        <a:xfrm>
          <a:off x="6286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147</xdr:row>
      <xdr:rowOff>0</xdr:rowOff>
    </xdr:from>
    <xdr:to>
      <xdr:col>4</xdr:col>
      <xdr:colOff>342900</xdr:colOff>
      <xdr:row>147</xdr:row>
      <xdr:rowOff>0</xdr:rowOff>
    </xdr:to>
    <xdr:sp>
      <xdr:nvSpPr>
        <xdr:cNvPr id="327" name="Line 352"/>
        <xdr:cNvSpPr>
          <a:spLocks/>
        </xdr:cNvSpPr>
      </xdr:nvSpPr>
      <xdr:spPr>
        <a:xfrm>
          <a:off x="6286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147</xdr:row>
      <xdr:rowOff>0</xdr:rowOff>
    </xdr:from>
    <xdr:to>
      <xdr:col>4</xdr:col>
      <xdr:colOff>342900</xdr:colOff>
      <xdr:row>147</xdr:row>
      <xdr:rowOff>0</xdr:rowOff>
    </xdr:to>
    <xdr:sp>
      <xdr:nvSpPr>
        <xdr:cNvPr id="328" name="Line 353"/>
        <xdr:cNvSpPr>
          <a:spLocks/>
        </xdr:cNvSpPr>
      </xdr:nvSpPr>
      <xdr:spPr>
        <a:xfrm>
          <a:off x="6286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147</xdr:row>
      <xdr:rowOff>0</xdr:rowOff>
    </xdr:from>
    <xdr:to>
      <xdr:col>4</xdr:col>
      <xdr:colOff>342900</xdr:colOff>
      <xdr:row>147</xdr:row>
      <xdr:rowOff>0</xdr:rowOff>
    </xdr:to>
    <xdr:sp>
      <xdr:nvSpPr>
        <xdr:cNvPr id="329" name="Line 354"/>
        <xdr:cNvSpPr>
          <a:spLocks/>
        </xdr:cNvSpPr>
      </xdr:nvSpPr>
      <xdr:spPr>
        <a:xfrm>
          <a:off x="6286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147</xdr:row>
      <xdr:rowOff>0</xdr:rowOff>
    </xdr:from>
    <xdr:to>
      <xdr:col>4</xdr:col>
      <xdr:colOff>342900</xdr:colOff>
      <xdr:row>147</xdr:row>
      <xdr:rowOff>0</xdr:rowOff>
    </xdr:to>
    <xdr:sp>
      <xdr:nvSpPr>
        <xdr:cNvPr id="330" name="Line 355"/>
        <xdr:cNvSpPr>
          <a:spLocks/>
        </xdr:cNvSpPr>
      </xdr:nvSpPr>
      <xdr:spPr>
        <a:xfrm>
          <a:off x="6286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31" name="Line 356"/>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32" name="Line 357"/>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33" name="Line 358"/>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34" name="Line 359"/>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35" name="Line 360"/>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36" name="Line 361"/>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37" name="Line 362"/>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38" name="Line 363"/>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39" name="Line 364"/>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40" name="Line 365"/>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41" name="Line 366"/>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42" name="Line 367"/>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43" name="Line 368"/>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44" name="Line 369"/>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45" name="Line 370"/>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46" name="Line 371"/>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47" name="Line 372"/>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48" name="Line 373"/>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49" name="Line 374"/>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50" name="Line 375"/>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51" name="Line 376"/>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52" name="Line 377"/>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53" name="Line 378"/>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54" name="Line 379"/>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55" name="Line 380"/>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56" name="Line 381"/>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57" name="Line 382"/>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58" name="Line 383"/>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59" name="Line 384"/>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60" name="Line 385"/>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61" name="Line 386"/>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62" name="Line 387"/>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63" name="Line 388"/>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64" name="Line 389"/>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65" name="Line 390"/>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66" name="Line 391"/>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67" name="Line 392"/>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68" name="Line 393"/>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147</xdr:row>
      <xdr:rowOff>0</xdr:rowOff>
    </xdr:from>
    <xdr:to>
      <xdr:col>7</xdr:col>
      <xdr:colOff>342900</xdr:colOff>
      <xdr:row>147</xdr:row>
      <xdr:rowOff>0</xdr:rowOff>
    </xdr:to>
    <xdr:sp>
      <xdr:nvSpPr>
        <xdr:cNvPr id="369" name="Line 394"/>
        <xdr:cNvSpPr>
          <a:spLocks/>
        </xdr:cNvSpPr>
      </xdr:nvSpPr>
      <xdr:spPr>
        <a:xfrm>
          <a:off x="521970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70" name="Line 395"/>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71" name="Line 396"/>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72" name="Line 397"/>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73" name="Line 398"/>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74" name="Line 399"/>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75" name="Line 400"/>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76" name="Line 401"/>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77" name="Line 402"/>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78" name="Line 403"/>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79" name="Line 404"/>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80" name="Line 405"/>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81" name="Line 406"/>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82" name="Line 407"/>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83" name="Line 408"/>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84" name="Line 409"/>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85" name="Line 410"/>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86" name="Line 411"/>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87" name="Line 412"/>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88" name="Line 413"/>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89" name="Line 414"/>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90" name="Line 415"/>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91" name="Line 416"/>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92" name="Line 417"/>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93" name="Line 418"/>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94" name="Line 419"/>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95" name="Line 420"/>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96" name="Line 421"/>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97" name="Line 422"/>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98" name="Line 423"/>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399" name="Line 424"/>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400" name="Line 425"/>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401" name="Line 426"/>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402" name="Line 427"/>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403" name="Line 428"/>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404" name="Line 429"/>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405" name="Line 430"/>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406" name="Line 431"/>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407" name="Line 432"/>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147</xdr:row>
      <xdr:rowOff>0</xdr:rowOff>
    </xdr:from>
    <xdr:to>
      <xdr:col>8</xdr:col>
      <xdr:colOff>342900</xdr:colOff>
      <xdr:row>147</xdr:row>
      <xdr:rowOff>0</xdr:rowOff>
    </xdr:to>
    <xdr:sp>
      <xdr:nvSpPr>
        <xdr:cNvPr id="408" name="Line 433"/>
        <xdr:cNvSpPr>
          <a:spLocks/>
        </xdr:cNvSpPr>
      </xdr:nvSpPr>
      <xdr:spPr>
        <a:xfrm>
          <a:off x="6038850" y="8766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Line 1"/>
        <xdr:cNvSpPr>
          <a:spLocks/>
        </xdr:cNvSpPr>
      </xdr:nvSpPr>
      <xdr:spPr>
        <a:xfrm>
          <a:off x="5038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2" name="Line 2"/>
        <xdr:cNvSpPr>
          <a:spLocks/>
        </xdr:cNvSpPr>
      </xdr:nvSpPr>
      <xdr:spPr>
        <a:xfrm>
          <a:off x="5038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3" name="Line 3"/>
        <xdr:cNvSpPr>
          <a:spLocks/>
        </xdr:cNvSpPr>
      </xdr:nvSpPr>
      <xdr:spPr>
        <a:xfrm>
          <a:off x="5038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4" name="Line 4"/>
        <xdr:cNvSpPr>
          <a:spLocks/>
        </xdr:cNvSpPr>
      </xdr:nvSpPr>
      <xdr:spPr>
        <a:xfrm>
          <a:off x="5038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5" name="Line 5"/>
        <xdr:cNvSpPr>
          <a:spLocks/>
        </xdr:cNvSpPr>
      </xdr:nvSpPr>
      <xdr:spPr>
        <a:xfrm>
          <a:off x="5038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6" name="Line 6"/>
        <xdr:cNvSpPr>
          <a:spLocks/>
        </xdr:cNvSpPr>
      </xdr:nvSpPr>
      <xdr:spPr>
        <a:xfrm>
          <a:off x="5038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7" name="Line 7"/>
        <xdr:cNvSpPr>
          <a:spLocks/>
        </xdr:cNvSpPr>
      </xdr:nvSpPr>
      <xdr:spPr>
        <a:xfrm>
          <a:off x="5038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8" name="Line 8"/>
        <xdr:cNvSpPr>
          <a:spLocks/>
        </xdr:cNvSpPr>
      </xdr:nvSpPr>
      <xdr:spPr>
        <a:xfrm>
          <a:off x="5038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9" name="Line 9"/>
        <xdr:cNvSpPr>
          <a:spLocks/>
        </xdr:cNvSpPr>
      </xdr:nvSpPr>
      <xdr:spPr>
        <a:xfrm>
          <a:off x="5038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10" name="Line 10"/>
        <xdr:cNvSpPr>
          <a:spLocks/>
        </xdr:cNvSpPr>
      </xdr:nvSpPr>
      <xdr:spPr>
        <a:xfrm>
          <a:off x="5038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11" name="Line 11"/>
        <xdr:cNvSpPr>
          <a:spLocks/>
        </xdr:cNvSpPr>
      </xdr:nvSpPr>
      <xdr:spPr>
        <a:xfrm>
          <a:off x="5038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12" name="Line 12"/>
        <xdr:cNvSpPr>
          <a:spLocks/>
        </xdr:cNvSpPr>
      </xdr:nvSpPr>
      <xdr:spPr>
        <a:xfrm>
          <a:off x="5038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13" name="Line 13"/>
        <xdr:cNvSpPr>
          <a:spLocks/>
        </xdr:cNvSpPr>
      </xdr:nvSpPr>
      <xdr:spPr>
        <a:xfrm>
          <a:off x="5038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14" name="Line 14"/>
        <xdr:cNvSpPr>
          <a:spLocks/>
        </xdr:cNvSpPr>
      </xdr:nvSpPr>
      <xdr:spPr>
        <a:xfrm>
          <a:off x="5038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0</xdr:row>
      <xdr:rowOff>0</xdr:rowOff>
    </xdr:from>
    <xdr:to>
      <xdr:col>6</xdr:col>
      <xdr:colOff>342900</xdr:colOff>
      <xdr:row>0</xdr:row>
      <xdr:rowOff>0</xdr:rowOff>
    </xdr:to>
    <xdr:sp>
      <xdr:nvSpPr>
        <xdr:cNvPr id="15" name="Line 15"/>
        <xdr:cNvSpPr>
          <a:spLocks/>
        </xdr:cNvSpPr>
      </xdr:nvSpPr>
      <xdr:spPr>
        <a:xfrm>
          <a:off x="5038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0</xdr:row>
      <xdr:rowOff>0</xdr:rowOff>
    </xdr:from>
    <xdr:to>
      <xdr:col>6</xdr:col>
      <xdr:colOff>342900</xdr:colOff>
      <xdr:row>0</xdr:row>
      <xdr:rowOff>0</xdr:rowOff>
    </xdr:to>
    <xdr:sp>
      <xdr:nvSpPr>
        <xdr:cNvPr id="16" name="Line 16"/>
        <xdr:cNvSpPr>
          <a:spLocks/>
        </xdr:cNvSpPr>
      </xdr:nvSpPr>
      <xdr:spPr>
        <a:xfrm>
          <a:off x="5038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0</xdr:row>
      <xdr:rowOff>0</xdr:rowOff>
    </xdr:from>
    <xdr:to>
      <xdr:col>6</xdr:col>
      <xdr:colOff>342900</xdr:colOff>
      <xdr:row>0</xdr:row>
      <xdr:rowOff>0</xdr:rowOff>
    </xdr:to>
    <xdr:sp>
      <xdr:nvSpPr>
        <xdr:cNvPr id="17" name="Line 17"/>
        <xdr:cNvSpPr>
          <a:spLocks/>
        </xdr:cNvSpPr>
      </xdr:nvSpPr>
      <xdr:spPr>
        <a:xfrm>
          <a:off x="5038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0</xdr:row>
      <xdr:rowOff>0</xdr:rowOff>
    </xdr:from>
    <xdr:to>
      <xdr:col>6</xdr:col>
      <xdr:colOff>342900</xdr:colOff>
      <xdr:row>0</xdr:row>
      <xdr:rowOff>0</xdr:rowOff>
    </xdr:to>
    <xdr:sp>
      <xdr:nvSpPr>
        <xdr:cNvPr id="18" name="Line 18"/>
        <xdr:cNvSpPr>
          <a:spLocks/>
        </xdr:cNvSpPr>
      </xdr:nvSpPr>
      <xdr:spPr>
        <a:xfrm>
          <a:off x="5038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0</xdr:row>
      <xdr:rowOff>0</xdr:rowOff>
    </xdr:from>
    <xdr:to>
      <xdr:col>6</xdr:col>
      <xdr:colOff>342900</xdr:colOff>
      <xdr:row>0</xdr:row>
      <xdr:rowOff>0</xdr:rowOff>
    </xdr:to>
    <xdr:sp>
      <xdr:nvSpPr>
        <xdr:cNvPr id="19" name="Line 19"/>
        <xdr:cNvSpPr>
          <a:spLocks/>
        </xdr:cNvSpPr>
      </xdr:nvSpPr>
      <xdr:spPr>
        <a:xfrm>
          <a:off x="5038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0</xdr:row>
      <xdr:rowOff>0</xdr:rowOff>
    </xdr:from>
    <xdr:to>
      <xdr:col>6</xdr:col>
      <xdr:colOff>342900</xdr:colOff>
      <xdr:row>0</xdr:row>
      <xdr:rowOff>0</xdr:rowOff>
    </xdr:to>
    <xdr:sp>
      <xdr:nvSpPr>
        <xdr:cNvPr id="20" name="Line 20"/>
        <xdr:cNvSpPr>
          <a:spLocks/>
        </xdr:cNvSpPr>
      </xdr:nvSpPr>
      <xdr:spPr>
        <a:xfrm>
          <a:off x="5038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0</xdr:row>
      <xdr:rowOff>0</xdr:rowOff>
    </xdr:from>
    <xdr:to>
      <xdr:col>6</xdr:col>
      <xdr:colOff>342900</xdr:colOff>
      <xdr:row>0</xdr:row>
      <xdr:rowOff>0</xdr:rowOff>
    </xdr:to>
    <xdr:sp>
      <xdr:nvSpPr>
        <xdr:cNvPr id="21" name="Line 21"/>
        <xdr:cNvSpPr>
          <a:spLocks/>
        </xdr:cNvSpPr>
      </xdr:nvSpPr>
      <xdr:spPr>
        <a:xfrm>
          <a:off x="5038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0</xdr:row>
      <xdr:rowOff>0</xdr:rowOff>
    </xdr:from>
    <xdr:to>
      <xdr:col>6</xdr:col>
      <xdr:colOff>342900</xdr:colOff>
      <xdr:row>0</xdr:row>
      <xdr:rowOff>0</xdr:rowOff>
    </xdr:to>
    <xdr:sp>
      <xdr:nvSpPr>
        <xdr:cNvPr id="22" name="Line 22"/>
        <xdr:cNvSpPr>
          <a:spLocks/>
        </xdr:cNvSpPr>
      </xdr:nvSpPr>
      <xdr:spPr>
        <a:xfrm>
          <a:off x="5038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0</xdr:row>
      <xdr:rowOff>0</xdr:rowOff>
    </xdr:from>
    <xdr:to>
      <xdr:col>6</xdr:col>
      <xdr:colOff>342900</xdr:colOff>
      <xdr:row>0</xdr:row>
      <xdr:rowOff>0</xdr:rowOff>
    </xdr:to>
    <xdr:sp>
      <xdr:nvSpPr>
        <xdr:cNvPr id="23" name="Line 23"/>
        <xdr:cNvSpPr>
          <a:spLocks/>
        </xdr:cNvSpPr>
      </xdr:nvSpPr>
      <xdr:spPr>
        <a:xfrm>
          <a:off x="5038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0</xdr:row>
      <xdr:rowOff>0</xdr:rowOff>
    </xdr:from>
    <xdr:to>
      <xdr:col>6</xdr:col>
      <xdr:colOff>342900</xdr:colOff>
      <xdr:row>0</xdr:row>
      <xdr:rowOff>0</xdr:rowOff>
    </xdr:to>
    <xdr:sp>
      <xdr:nvSpPr>
        <xdr:cNvPr id="24" name="Line 24"/>
        <xdr:cNvSpPr>
          <a:spLocks/>
        </xdr:cNvSpPr>
      </xdr:nvSpPr>
      <xdr:spPr>
        <a:xfrm>
          <a:off x="5038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0</xdr:row>
      <xdr:rowOff>0</xdr:rowOff>
    </xdr:from>
    <xdr:to>
      <xdr:col>6</xdr:col>
      <xdr:colOff>342900</xdr:colOff>
      <xdr:row>0</xdr:row>
      <xdr:rowOff>0</xdr:rowOff>
    </xdr:to>
    <xdr:sp>
      <xdr:nvSpPr>
        <xdr:cNvPr id="25" name="Line 25"/>
        <xdr:cNvSpPr>
          <a:spLocks/>
        </xdr:cNvSpPr>
      </xdr:nvSpPr>
      <xdr:spPr>
        <a:xfrm>
          <a:off x="5038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0</xdr:row>
      <xdr:rowOff>0</xdr:rowOff>
    </xdr:from>
    <xdr:to>
      <xdr:col>6</xdr:col>
      <xdr:colOff>342900</xdr:colOff>
      <xdr:row>0</xdr:row>
      <xdr:rowOff>0</xdr:rowOff>
    </xdr:to>
    <xdr:sp>
      <xdr:nvSpPr>
        <xdr:cNvPr id="26" name="Line 26"/>
        <xdr:cNvSpPr>
          <a:spLocks/>
        </xdr:cNvSpPr>
      </xdr:nvSpPr>
      <xdr:spPr>
        <a:xfrm>
          <a:off x="5038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0</xdr:row>
      <xdr:rowOff>0</xdr:rowOff>
    </xdr:from>
    <xdr:to>
      <xdr:col>6</xdr:col>
      <xdr:colOff>342900</xdr:colOff>
      <xdr:row>0</xdr:row>
      <xdr:rowOff>0</xdr:rowOff>
    </xdr:to>
    <xdr:sp>
      <xdr:nvSpPr>
        <xdr:cNvPr id="27" name="Line 27"/>
        <xdr:cNvSpPr>
          <a:spLocks/>
        </xdr:cNvSpPr>
      </xdr:nvSpPr>
      <xdr:spPr>
        <a:xfrm>
          <a:off x="5038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0</xdr:rowOff>
    </xdr:to>
    <xdr:sp>
      <xdr:nvSpPr>
        <xdr:cNvPr id="28" name="Line 28"/>
        <xdr:cNvSpPr>
          <a:spLocks/>
        </xdr:cNvSpPr>
      </xdr:nvSpPr>
      <xdr:spPr>
        <a:xfrm>
          <a:off x="5038725"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0</xdr:rowOff>
    </xdr:to>
    <xdr:sp>
      <xdr:nvSpPr>
        <xdr:cNvPr id="29" name="Line 29"/>
        <xdr:cNvSpPr>
          <a:spLocks/>
        </xdr:cNvSpPr>
      </xdr:nvSpPr>
      <xdr:spPr>
        <a:xfrm>
          <a:off x="5038725"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0</xdr:rowOff>
    </xdr:to>
    <xdr:sp>
      <xdr:nvSpPr>
        <xdr:cNvPr id="30" name="Line 30"/>
        <xdr:cNvSpPr>
          <a:spLocks/>
        </xdr:cNvSpPr>
      </xdr:nvSpPr>
      <xdr:spPr>
        <a:xfrm>
          <a:off x="5038725"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0</xdr:rowOff>
    </xdr:to>
    <xdr:sp>
      <xdr:nvSpPr>
        <xdr:cNvPr id="31" name="Line 31"/>
        <xdr:cNvSpPr>
          <a:spLocks/>
        </xdr:cNvSpPr>
      </xdr:nvSpPr>
      <xdr:spPr>
        <a:xfrm>
          <a:off x="5038725"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0</xdr:rowOff>
    </xdr:to>
    <xdr:sp>
      <xdr:nvSpPr>
        <xdr:cNvPr id="32" name="Line 32"/>
        <xdr:cNvSpPr>
          <a:spLocks/>
        </xdr:cNvSpPr>
      </xdr:nvSpPr>
      <xdr:spPr>
        <a:xfrm>
          <a:off x="5038725"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0</xdr:rowOff>
    </xdr:to>
    <xdr:sp>
      <xdr:nvSpPr>
        <xdr:cNvPr id="33" name="Line 33"/>
        <xdr:cNvSpPr>
          <a:spLocks/>
        </xdr:cNvSpPr>
      </xdr:nvSpPr>
      <xdr:spPr>
        <a:xfrm>
          <a:off x="5038725"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0</xdr:rowOff>
    </xdr:to>
    <xdr:sp>
      <xdr:nvSpPr>
        <xdr:cNvPr id="34" name="Line 34"/>
        <xdr:cNvSpPr>
          <a:spLocks/>
        </xdr:cNvSpPr>
      </xdr:nvSpPr>
      <xdr:spPr>
        <a:xfrm>
          <a:off x="5038725"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0</xdr:rowOff>
    </xdr:to>
    <xdr:sp>
      <xdr:nvSpPr>
        <xdr:cNvPr id="35" name="Line 35"/>
        <xdr:cNvSpPr>
          <a:spLocks/>
        </xdr:cNvSpPr>
      </xdr:nvSpPr>
      <xdr:spPr>
        <a:xfrm>
          <a:off x="5038725"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0</xdr:rowOff>
    </xdr:to>
    <xdr:sp>
      <xdr:nvSpPr>
        <xdr:cNvPr id="36" name="Line 36"/>
        <xdr:cNvSpPr>
          <a:spLocks/>
        </xdr:cNvSpPr>
      </xdr:nvSpPr>
      <xdr:spPr>
        <a:xfrm>
          <a:off x="5038725"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0</xdr:rowOff>
    </xdr:to>
    <xdr:sp>
      <xdr:nvSpPr>
        <xdr:cNvPr id="37" name="Line 37"/>
        <xdr:cNvSpPr>
          <a:spLocks/>
        </xdr:cNvSpPr>
      </xdr:nvSpPr>
      <xdr:spPr>
        <a:xfrm>
          <a:off x="5038725"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0</xdr:rowOff>
    </xdr:to>
    <xdr:sp>
      <xdr:nvSpPr>
        <xdr:cNvPr id="38" name="Line 38"/>
        <xdr:cNvSpPr>
          <a:spLocks/>
        </xdr:cNvSpPr>
      </xdr:nvSpPr>
      <xdr:spPr>
        <a:xfrm>
          <a:off x="5038725"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0</xdr:rowOff>
    </xdr:to>
    <xdr:sp>
      <xdr:nvSpPr>
        <xdr:cNvPr id="39" name="Line 39"/>
        <xdr:cNvSpPr>
          <a:spLocks/>
        </xdr:cNvSpPr>
      </xdr:nvSpPr>
      <xdr:spPr>
        <a:xfrm>
          <a:off x="5038725"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0</xdr:rowOff>
    </xdr:to>
    <xdr:sp>
      <xdr:nvSpPr>
        <xdr:cNvPr id="40" name="Line 40"/>
        <xdr:cNvSpPr>
          <a:spLocks/>
        </xdr:cNvSpPr>
      </xdr:nvSpPr>
      <xdr:spPr>
        <a:xfrm>
          <a:off x="5038725"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0</xdr:rowOff>
    </xdr:to>
    <xdr:sp>
      <xdr:nvSpPr>
        <xdr:cNvPr id="41" name="Line 41"/>
        <xdr:cNvSpPr>
          <a:spLocks/>
        </xdr:cNvSpPr>
      </xdr:nvSpPr>
      <xdr:spPr>
        <a:xfrm>
          <a:off x="5038725"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4</xdr:row>
      <xdr:rowOff>0</xdr:rowOff>
    </xdr:from>
    <xdr:to>
      <xdr:col>6</xdr:col>
      <xdr:colOff>342900</xdr:colOff>
      <xdr:row>4</xdr:row>
      <xdr:rowOff>0</xdr:rowOff>
    </xdr:to>
    <xdr:sp>
      <xdr:nvSpPr>
        <xdr:cNvPr id="42" name="Line 42"/>
        <xdr:cNvSpPr>
          <a:spLocks/>
        </xdr:cNvSpPr>
      </xdr:nvSpPr>
      <xdr:spPr>
        <a:xfrm>
          <a:off x="5038725"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4</xdr:row>
      <xdr:rowOff>0</xdr:rowOff>
    </xdr:from>
    <xdr:to>
      <xdr:col>6</xdr:col>
      <xdr:colOff>342900</xdr:colOff>
      <xdr:row>4</xdr:row>
      <xdr:rowOff>0</xdr:rowOff>
    </xdr:to>
    <xdr:sp>
      <xdr:nvSpPr>
        <xdr:cNvPr id="43" name="Line 43"/>
        <xdr:cNvSpPr>
          <a:spLocks/>
        </xdr:cNvSpPr>
      </xdr:nvSpPr>
      <xdr:spPr>
        <a:xfrm>
          <a:off x="5038725"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4</xdr:row>
      <xdr:rowOff>0</xdr:rowOff>
    </xdr:from>
    <xdr:to>
      <xdr:col>6</xdr:col>
      <xdr:colOff>342900</xdr:colOff>
      <xdr:row>4</xdr:row>
      <xdr:rowOff>0</xdr:rowOff>
    </xdr:to>
    <xdr:sp>
      <xdr:nvSpPr>
        <xdr:cNvPr id="44" name="Line 44"/>
        <xdr:cNvSpPr>
          <a:spLocks/>
        </xdr:cNvSpPr>
      </xdr:nvSpPr>
      <xdr:spPr>
        <a:xfrm>
          <a:off x="5038725"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4</xdr:row>
      <xdr:rowOff>0</xdr:rowOff>
    </xdr:from>
    <xdr:to>
      <xdr:col>6</xdr:col>
      <xdr:colOff>342900</xdr:colOff>
      <xdr:row>4</xdr:row>
      <xdr:rowOff>0</xdr:rowOff>
    </xdr:to>
    <xdr:sp>
      <xdr:nvSpPr>
        <xdr:cNvPr id="45" name="Line 45"/>
        <xdr:cNvSpPr>
          <a:spLocks/>
        </xdr:cNvSpPr>
      </xdr:nvSpPr>
      <xdr:spPr>
        <a:xfrm>
          <a:off x="5038725"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4</xdr:row>
      <xdr:rowOff>0</xdr:rowOff>
    </xdr:from>
    <xdr:to>
      <xdr:col>6</xdr:col>
      <xdr:colOff>342900</xdr:colOff>
      <xdr:row>4</xdr:row>
      <xdr:rowOff>0</xdr:rowOff>
    </xdr:to>
    <xdr:sp>
      <xdr:nvSpPr>
        <xdr:cNvPr id="46" name="Line 46"/>
        <xdr:cNvSpPr>
          <a:spLocks/>
        </xdr:cNvSpPr>
      </xdr:nvSpPr>
      <xdr:spPr>
        <a:xfrm>
          <a:off x="5038725"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4</xdr:row>
      <xdr:rowOff>0</xdr:rowOff>
    </xdr:from>
    <xdr:to>
      <xdr:col>6</xdr:col>
      <xdr:colOff>342900</xdr:colOff>
      <xdr:row>4</xdr:row>
      <xdr:rowOff>0</xdr:rowOff>
    </xdr:to>
    <xdr:sp>
      <xdr:nvSpPr>
        <xdr:cNvPr id="47" name="Line 47"/>
        <xdr:cNvSpPr>
          <a:spLocks/>
        </xdr:cNvSpPr>
      </xdr:nvSpPr>
      <xdr:spPr>
        <a:xfrm>
          <a:off x="5038725"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4</xdr:row>
      <xdr:rowOff>0</xdr:rowOff>
    </xdr:from>
    <xdr:to>
      <xdr:col>6</xdr:col>
      <xdr:colOff>342900</xdr:colOff>
      <xdr:row>4</xdr:row>
      <xdr:rowOff>0</xdr:rowOff>
    </xdr:to>
    <xdr:sp>
      <xdr:nvSpPr>
        <xdr:cNvPr id="48" name="Line 48"/>
        <xdr:cNvSpPr>
          <a:spLocks/>
        </xdr:cNvSpPr>
      </xdr:nvSpPr>
      <xdr:spPr>
        <a:xfrm>
          <a:off x="5038725"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4</xdr:row>
      <xdr:rowOff>0</xdr:rowOff>
    </xdr:from>
    <xdr:to>
      <xdr:col>6</xdr:col>
      <xdr:colOff>342900</xdr:colOff>
      <xdr:row>4</xdr:row>
      <xdr:rowOff>0</xdr:rowOff>
    </xdr:to>
    <xdr:sp>
      <xdr:nvSpPr>
        <xdr:cNvPr id="49" name="Line 49"/>
        <xdr:cNvSpPr>
          <a:spLocks/>
        </xdr:cNvSpPr>
      </xdr:nvSpPr>
      <xdr:spPr>
        <a:xfrm>
          <a:off x="5038725"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4</xdr:row>
      <xdr:rowOff>0</xdr:rowOff>
    </xdr:from>
    <xdr:to>
      <xdr:col>6</xdr:col>
      <xdr:colOff>342900</xdr:colOff>
      <xdr:row>4</xdr:row>
      <xdr:rowOff>0</xdr:rowOff>
    </xdr:to>
    <xdr:sp>
      <xdr:nvSpPr>
        <xdr:cNvPr id="50" name="Line 50"/>
        <xdr:cNvSpPr>
          <a:spLocks/>
        </xdr:cNvSpPr>
      </xdr:nvSpPr>
      <xdr:spPr>
        <a:xfrm>
          <a:off x="5038725"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4</xdr:row>
      <xdr:rowOff>0</xdr:rowOff>
    </xdr:from>
    <xdr:to>
      <xdr:col>6</xdr:col>
      <xdr:colOff>342900</xdr:colOff>
      <xdr:row>4</xdr:row>
      <xdr:rowOff>0</xdr:rowOff>
    </xdr:to>
    <xdr:sp>
      <xdr:nvSpPr>
        <xdr:cNvPr id="51" name="Line 51"/>
        <xdr:cNvSpPr>
          <a:spLocks/>
        </xdr:cNvSpPr>
      </xdr:nvSpPr>
      <xdr:spPr>
        <a:xfrm>
          <a:off x="5038725"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4</xdr:row>
      <xdr:rowOff>0</xdr:rowOff>
    </xdr:from>
    <xdr:to>
      <xdr:col>6</xdr:col>
      <xdr:colOff>342900</xdr:colOff>
      <xdr:row>4</xdr:row>
      <xdr:rowOff>0</xdr:rowOff>
    </xdr:to>
    <xdr:sp>
      <xdr:nvSpPr>
        <xdr:cNvPr id="52" name="Line 52"/>
        <xdr:cNvSpPr>
          <a:spLocks/>
        </xdr:cNvSpPr>
      </xdr:nvSpPr>
      <xdr:spPr>
        <a:xfrm>
          <a:off x="5038725"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4</xdr:row>
      <xdr:rowOff>0</xdr:rowOff>
    </xdr:from>
    <xdr:to>
      <xdr:col>6</xdr:col>
      <xdr:colOff>342900</xdr:colOff>
      <xdr:row>4</xdr:row>
      <xdr:rowOff>0</xdr:rowOff>
    </xdr:to>
    <xdr:sp>
      <xdr:nvSpPr>
        <xdr:cNvPr id="53" name="Line 53"/>
        <xdr:cNvSpPr>
          <a:spLocks/>
        </xdr:cNvSpPr>
      </xdr:nvSpPr>
      <xdr:spPr>
        <a:xfrm>
          <a:off x="5038725"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4</xdr:row>
      <xdr:rowOff>0</xdr:rowOff>
    </xdr:from>
    <xdr:to>
      <xdr:col>6</xdr:col>
      <xdr:colOff>342900</xdr:colOff>
      <xdr:row>4</xdr:row>
      <xdr:rowOff>0</xdr:rowOff>
    </xdr:to>
    <xdr:sp>
      <xdr:nvSpPr>
        <xdr:cNvPr id="54" name="Line 54"/>
        <xdr:cNvSpPr>
          <a:spLocks/>
        </xdr:cNvSpPr>
      </xdr:nvSpPr>
      <xdr:spPr>
        <a:xfrm>
          <a:off x="5038725"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D8:N330"/>
  <sheetViews>
    <sheetView zoomScalePageLayoutView="0" workbookViewId="0" topLeftCell="A1">
      <selection activeCell="Q11" sqref="Q11"/>
    </sheetView>
  </sheetViews>
  <sheetFormatPr defaultColWidth="9.140625" defaultRowHeight="12.75"/>
  <cols>
    <col min="3" max="3" width="2.28125" style="0" customWidth="1"/>
    <col min="4" max="4" width="31.8515625" style="0" customWidth="1"/>
    <col min="7" max="7" width="13.57421875" style="0" customWidth="1"/>
    <col min="8" max="8" width="14.00390625" style="0" customWidth="1"/>
    <col min="9" max="9" width="19.140625" style="0" customWidth="1"/>
    <col min="10" max="10" width="13.28125" style="0" customWidth="1"/>
  </cols>
  <sheetData>
    <row r="2" ht="41.25" customHeight="1"/>
    <row r="3" ht="12.75" hidden="1"/>
    <row r="8" ht="12.75">
      <c r="J8" s="245" t="s">
        <v>440</v>
      </c>
    </row>
    <row r="9" ht="12.75">
      <c r="D9" s="137" t="s">
        <v>66</v>
      </c>
    </row>
    <row r="10" spans="4:10" ht="12.75">
      <c r="D10" s="323" t="s">
        <v>224</v>
      </c>
      <c r="E10" s="323"/>
      <c r="F10" s="323"/>
      <c r="G10" s="323"/>
      <c r="H10" s="323"/>
      <c r="I10" s="323"/>
      <c r="J10" s="323"/>
    </row>
    <row r="11" ht="13.5" thickBot="1"/>
    <row r="12" spans="5:10" ht="13.5" thickBot="1">
      <c r="E12" s="321">
        <v>2016</v>
      </c>
      <c r="F12" s="322"/>
      <c r="G12" s="322"/>
      <c r="H12" s="322"/>
      <c r="I12" s="149" t="s">
        <v>78</v>
      </c>
      <c r="J12" s="150" t="s">
        <v>79</v>
      </c>
    </row>
    <row r="13" spans="5:13" ht="13.5" thickBot="1">
      <c r="E13" s="233" t="s">
        <v>67</v>
      </c>
      <c r="F13" s="175" t="s">
        <v>68</v>
      </c>
      <c r="G13" s="234" t="s">
        <v>102</v>
      </c>
      <c r="H13" s="176" t="s">
        <v>77</v>
      </c>
      <c r="I13" s="151"/>
      <c r="J13" s="145"/>
      <c r="M13" t="s">
        <v>119</v>
      </c>
    </row>
    <row r="14" spans="4:10" ht="12.75">
      <c r="D14" s="146" t="s">
        <v>69</v>
      </c>
      <c r="E14" s="146" t="s">
        <v>44</v>
      </c>
      <c r="F14" s="155">
        <f>'Investice 2016'!G16</f>
        <v>6356</v>
      </c>
      <c r="G14" s="139">
        <f>'Investice 2016'!H16</f>
        <v>6356</v>
      </c>
      <c r="H14" s="156">
        <f>'Investice 2016'!I16</f>
        <v>45500</v>
      </c>
      <c r="I14" s="152">
        <f>'Investice 2016'!J16</f>
        <v>0</v>
      </c>
      <c r="J14" s="140"/>
    </row>
    <row r="15" spans="4:10" ht="12.75">
      <c r="D15" s="147" t="s">
        <v>70</v>
      </c>
      <c r="E15" s="147" t="s">
        <v>398</v>
      </c>
      <c r="F15" s="157">
        <f>'Investice 2016'!G57</f>
        <v>9877.03</v>
      </c>
      <c r="G15" s="136">
        <f>'Investice 2016'!H57</f>
        <v>9877.03</v>
      </c>
      <c r="H15" s="158">
        <f>'Investice 2016'!I57</f>
        <v>0</v>
      </c>
      <c r="I15" s="153">
        <f>'Investice 2016'!J57</f>
        <v>0</v>
      </c>
      <c r="J15" s="142"/>
    </row>
    <row r="16" spans="4:10" ht="12.75">
      <c r="D16" s="147" t="s">
        <v>71</v>
      </c>
      <c r="E16" s="147" t="s">
        <v>142</v>
      </c>
      <c r="F16" s="157">
        <f>'Investice 2016'!G98</f>
        <v>19066.5</v>
      </c>
      <c r="G16" s="136">
        <f>'Investice 2016'!H98</f>
        <v>19066.5</v>
      </c>
      <c r="H16" s="158">
        <f>'Investice 2016'!I98</f>
        <v>0</v>
      </c>
      <c r="I16" s="153">
        <f>'Investice 2016'!J98</f>
        <v>7910</v>
      </c>
      <c r="J16" s="158">
        <f>'Investice 2016'!K98</f>
        <v>2360</v>
      </c>
    </row>
    <row r="17" spans="4:10" ht="12.75">
      <c r="D17" s="147" t="s">
        <v>72</v>
      </c>
      <c r="E17" s="147" t="s">
        <v>274</v>
      </c>
      <c r="F17" s="157">
        <f>'Investice 2016'!G147</f>
        <v>165502.09</v>
      </c>
      <c r="G17" s="136">
        <f>'Investice 2016'!H147</f>
        <v>165502.09</v>
      </c>
      <c r="H17" s="143">
        <f>'Investice 2016'!I147</f>
        <v>54175</v>
      </c>
      <c r="I17" s="294">
        <f>'Investice 2016'!J147</f>
        <v>185590</v>
      </c>
      <c r="J17" s="143">
        <f>'Investice 2016'!K147</f>
        <v>103955</v>
      </c>
    </row>
    <row r="18" spans="4:10" ht="12.75">
      <c r="D18" s="147" t="s">
        <v>135</v>
      </c>
      <c r="E18" s="147" t="s">
        <v>134</v>
      </c>
      <c r="F18" s="157">
        <f>'Investice 2016'!G170</f>
        <v>39275</v>
      </c>
      <c r="G18" s="136">
        <f>'Investice 2016'!H170</f>
        <v>39275</v>
      </c>
      <c r="H18" s="158">
        <f>'Investice 2016'!I175</f>
        <v>0</v>
      </c>
      <c r="I18" s="295">
        <f>'Investice 2016'!J175</f>
        <v>0</v>
      </c>
      <c r="J18" s="142"/>
    </row>
    <row r="19" spans="4:10" ht="12.75">
      <c r="D19" s="147" t="s">
        <v>73</v>
      </c>
      <c r="E19" s="147" t="s">
        <v>46</v>
      </c>
      <c r="F19" s="159">
        <f>'Investice 2016'!G176</f>
        <v>0</v>
      </c>
      <c r="G19" s="138">
        <f>'Investice 2016'!H176</f>
        <v>0</v>
      </c>
      <c r="H19" s="300">
        <f>'Investice 2016'!I176</f>
        <v>0</v>
      </c>
      <c r="I19" s="295">
        <f>'Investice 2016'!J176</f>
        <v>0</v>
      </c>
      <c r="J19" s="142"/>
    </row>
    <row r="20" spans="4:10" ht="12.75">
      <c r="D20" s="147"/>
      <c r="E20" s="147"/>
      <c r="F20" s="141"/>
      <c r="G20" s="113"/>
      <c r="H20" s="142"/>
      <c r="I20" s="296"/>
      <c r="J20" s="142"/>
    </row>
    <row r="21" spans="4:10" ht="12.75">
      <c r="D21" s="147" t="s">
        <v>393</v>
      </c>
      <c r="E21" s="147"/>
      <c r="F21" s="157">
        <f>'Investice 2016'!G177</f>
        <v>240076.62</v>
      </c>
      <c r="G21" s="136">
        <f>'Investice 2016'!H177</f>
        <v>240076.62</v>
      </c>
      <c r="H21" s="143">
        <f>'Investice 2016'!I177</f>
        <v>99675</v>
      </c>
      <c r="I21" s="297">
        <f>'Investice 2016'!J177</f>
        <v>193900</v>
      </c>
      <c r="J21" s="142"/>
    </row>
    <row r="22" spans="4:10" ht="12.75">
      <c r="D22" s="147"/>
      <c r="E22" s="147"/>
      <c r="F22" s="141"/>
      <c r="G22" s="113"/>
      <c r="H22" s="142"/>
      <c r="I22" s="295">
        <f>'Investice 2016'!J184</f>
        <v>0</v>
      </c>
      <c r="J22" s="142"/>
    </row>
    <row r="23" spans="4:10" ht="12.75">
      <c r="D23" s="147" t="s">
        <v>74</v>
      </c>
      <c r="E23" s="147" t="s">
        <v>156</v>
      </c>
      <c r="F23" s="159">
        <f>'Investice 2016'!G185</f>
        <v>23001</v>
      </c>
      <c r="G23" s="138">
        <f>'Investice 2016'!H185</f>
        <v>23001</v>
      </c>
      <c r="H23" s="158">
        <f>'Investice 2016'!I185</f>
        <v>0</v>
      </c>
      <c r="I23" s="295">
        <f>'Investice 2016'!J185</f>
        <v>0</v>
      </c>
      <c r="J23" s="142"/>
    </row>
    <row r="24" spans="4:10" ht="13.5" thickBot="1">
      <c r="D24" s="147" t="s">
        <v>75</v>
      </c>
      <c r="E24" s="147" t="s">
        <v>136</v>
      </c>
      <c r="F24" s="301">
        <f>'Investice 2016'!G222</f>
        <v>93194</v>
      </c>
      <c r="G24" s="302">
        <f>'Investice 2016'!H222</f>
        <v>93194</v>
      </c>
      <c r="H24" s="303">
        <f>'Investice 2016'!I222</f>
        <v>0</v>
      </c>
      <c r="I24" s="153">
        <f>'Investice 2016'!J222</f>
        <v>2012</v>
      </c>
      <c r="J24" s="142"/>
    </row>
    <row r="25" spans="4:10" ht="13.5" thickBot="1">
      <c r="D25" s="238" t="s">
        <v>76</v>
      </c>
      <c r="E25" s="148"/>
      <c r="F25" s="237">
        <f>'Investice 2016'!G224</f>
        <v>356271.62</v>
      </c>
      <c r="G25" s="235">
        <f>'Investice 2016'!H224</f>
        <v>356271.62</v>
      </c>
      <c r="H25" s="236">
        <f>'Investice 2016'!I224</f>
        <v>99675</v>
      </c>
      <c r="I25" s="154">
        <f>'Investice 2016'!J224</f>
        <v>195912</v>
      </c>
      <c r="J25" s="144">
        <f>'Investice 2016'!K224</f>
        <v>106315</v>
      </c>
    </row>
    <row r="191" ht="12.75">
      <c r="M191" s="164"/>
    </row>
    <row r="192" spans="5:13" ht="15.75">
      <c r="E192" s="117" t="s">
        <v>124</v>
      </c>
      <c r="F192" s="165">
        <v>500</v>
      </c>
      <c r="G192" s="165">
        <v>500</v>
      </c>
      <c r="H192" s="165">
        <v>500</v>
      </c>
      <c r="I192" s="113"/>
      <c r="J192" s="113"/>
      <c r="K192" s="113"/>
      <c r="L192" s="113"/>
      <c r="M192" s="117" t="s">
        <v>125</v>
      </c>
    </row>
    <row r="193" spans="5:13" ht="15.75">
      <c r="E193" s="163"/>
      <c r="F193" s="164"/>
      <c r="G193" s="164"/>
      <c r="H193" s="164"/>
      <c r="M193" s="163"/>
    </row>
    <row r="194" spans="5:13" ht="15.75">
      <c r="E194" s="163"/>
      <c r="F194" s="164"/>
      <c r="G194" s="164"/>
      <c r="H194" s="164"/>
      <c r="M194" s="163"/>
    </row>
    <row r="195" spans="5:13" ht="15.75">
      <c r="E195" s="163"/>
      <c r="F195" s="164"/>
      <c r="G195" s="164"/>
      <c r="H195" s="164"/>
      <c r="M195" s="163"/>
    </row>
    <row r="196" spans="5:13" ht="15.75">
      <c r="E196" s="163"/>
      <c r="F196" s="164"/>
      <c r="G196" s="164"/>
      <c r="H196" s="164"/>
      <c r="M196" s="163"/>
    </row>
    <row r="197" spans="5:13" ht="15.75">
      <c r="E197" s="163"/>
      <c r="F197" s="164"/>
      <c r="G197" s="164"/>
      <c r="H197" s="164"/>
      <c r="M197" s="163"/>
    </row>
    <row r="198" spans="7:8" ht="12.75">
      <c r="G198">
        <f>SUM(G67:G192)</f>
        <v>500</v>
      </c>
      <c r="H198">
        <f>SUM(H67:H192)</f>
        <v>500</v>
      </c>
    </row>
    <row r="240" ht="339" customHeight="1"/>
    <row r="330" ht="384.75" customHeight="1">
      <c r="N330" s="162" t="s">
        <v>35</v>
      </c>
    </row>
  </sheetData>
  <sheetProtection/>
  <mergeCells count="2">
    <mergeCell ref="E12:H12"/>
    <mergeCell ref="D10:J10"/>
  </mergeCells>
  <printOptions/>
  <pageMargins left="0.7874015748031497" right="0.7874015748031497" top="0.984251968503937" bottom="0.984251968503937" header="0.5118110236220472" footer="0.5118110236220472"/>
  <pageSetup firstPageNumber="1" useFirstPageNumber="1"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332"/>
  <sheetViews>
    <sheetView zoomScaleSheetLayoutView="100" zoomScalePageLayoutView="0" workbookViewId="0" topLeftCell="A1">
      <pane xSplit="5" ySplit="5" topLeftCell="F45" activePane="bottomRight" state="frozen"/>
      <selection pane="topLeft" activeCell="R10" sqref="R10"/>
      <selection pane="topRight" activeCell="R10" sqref="R10"/>
      <selection pane="bottomLeft" activeCell="R10" sqref="R10"/>
      <selection pane="bottomRight" activeCell="P49" sqref="P49"/>
    </sheetView>
  </sheetViews>
  <sheetFormatPr defaultColWidth="9.140625" defaultRowHeight="12.75" outlineLevelRow="1" outlineLevelCol="1"/>
  <cols>
    <col min="1" max="1" width="6.28125" style="119" customWidth="1" outlineLevel="1"/>
    <col min="2" max="2" width="7.28125" style="120" hidden="1" customWidth="1" outlineLevel="1"/>
    <col min="3" max="4" width="6.8515625" style="120" hidden="1" customWidth="1" outlineLevel="1"/>
    <col min="5" max="5" width="43.421875" style="80" customWidth="1" collapsed="1"/>
    <col min="6" max="6" width="12.8515625" style="7" customWidth="1"/>
    <col min="7" max="7" width="12.57421875" style="7" customWidth="1"/>
    <col min="8" max="8" width="12.28125" style="7" customWidth="1"/>
    <col min="9" max="9" width="13.140625" style="7" customWidth="1"/>
    <col min="10" max="10" width="12.00390625" style="7" customWidth="1"/>
    <col min="11" max="11" width="12.421875" style="7" customWidth="1"/>
    <col min="12" max="12" width="60.28125" style="81" customWidth="1"/>
    <col min="13" max="18" width="9.140625" style="31" customWidth="1"/>
  </cols>
  <sheetData>
    <row r="1" ht="19.5" customHeight="1" thickBot="1">
      <c r="L1" s="68" t="s">
        <v>441</v>
      </c>
    </row>
    <row r="2" spans="1:11" ht="41.25" customHeight="1" thickBot="1">
      <c r="A2" s="338" t="s">
        <v>225</v>
      </c>
      <c r="B2" s="339"/>
      <c r="C2" s="339"/>
      <c r="D2" s="339"/>
      <c r="E2" s="339"/>
      <c r="F2" s="339"/>
      <c r="G2" s="339"/>
      <c r="H2" s="339"/>
      <c r="I2" s="339"/>
      <c r="J2" s="340"/>
      <c r="K2" s="13"/>
    </row>
    <row r="3" spans="1:12" ht="16.5" thickBot="1">
      <c r="A3" s="350"/>
      <c r="B3" s="350"/>
      <c r="C3" s="350"/>
      <c r="D3" s="350"/>
      <c r="E3" s="350"/>
      <c r="F3" s="350"/>
      <c r="G3" s="350"/>
      <c r="H3" s="350"/>
      <c r="I3" s="350"/>
      <c r="J3" s="350"/>
      <c r="K3" s="350"/>
      <c r="L3" s="350"/>
    </row>
    <row r="4" spans="1:12" ht="22.5" customHeight="1">
      <c r="A4" s="341" t="s">
        <v>144</v>
      </c>
      <c r="B4" s="347" t="s">
        <v>137</v>
      </c>
      <c r="C4" s="349" t="s">
        <v>138</v>
      </c>
      <c r="D4" s="349" t="s">
        <v>139</v>
      </c>
      <c r="E4" s="345" t="s">
        <v>42</v>
      </c>
      <c r="F4" s="343" t="s">
        <v>43</v>
      </c>
      <c r="G4" s="353" t="s">
        <v>158</v>
      </c>
      <c r="H4" s="354"/>
      <c r="I4" s="355"/>
      <c r="J4" s="326">
        <v>2017</v>
      </c>
      <c r="K4" s="327"/>
      <c r="L4" s="351" t="s">
        <v>80</v>
      </c>
    </row>
    <row r="5" spans="1:12" ht="33.75" customHeight="1" thickBot="1">
      <c r="A5" s="342"/>
      <c r="B5" s="348"/>
      <c r="C5" s="348"/>
      <c r="D5" s="348"/>
      <c r="E5" s="346"/>
      <c r="F5" s="344"/>
      <c r="G5" s="121" t="s">
        <v>128</v>
      </c>
      <c r="H5" s="122" t="s">
        <v>129</v>
      </c>
      <c r="I5" s="122" t="s">
        <v>5</v>
      </c>
      <c r="J5" s="122" t="s">
        <v>152</v>
      </c>
      <c r="K5" s="122" t="s">
        <v>20</v>
      </c>
      <c r="L5" s="352"/>
    </row>
    <row r="6" spans="2:8" ht="48.75" customHeight="1">
      <c r="B6" s="93"/>
      <c r="C6" s="93"/>
      <c r="D6" s="93"/>
      <c r="F6" s="8"/>
      <c r="G6" s="8"/>
      <c r="H6" s="8"/>
    </row>
    <row r="7" spans="1:12" ht="36.75" customHeight="1">
      <c r="A7" s="82" t="s">
        <v>44</v>
      </c>
      <c r="B7" s="93"/>
      <c r="C7" s="94"/>
      <c r="D7" s="94"/>
      <c r="E7" s="328" t="s">
        <v>159</v>
      </c>
      <c r="F7" s="329"/>
      <c r="G7" s="329"/>
      <c r="H7" s="329"/>
      <c r="I7" s="329"/>
      <c r="J7" s="10"/>
      <c r="K7" s="10"/>
      <c r="L7" s="95"/>
    </row>
    <row r="8" spans="1:12" ht="36.75" customHeight="1">
      <c r="A8" s="26">
        <v>1</v>
      </c>
      <c r="B8" s="27"/>
      <c r="C8" s="96"/>
      <c r="D8" s="96"/>
      <c r="E8" s="53" t="s">
        <v>89</v>
      </c>
      <c r="F8" s="111"/>
      <c r="G8" s="111"/>
      <c r="H8" s="111"/>
      <c r="I8" s="112">
        <v>2900</v>
      </c>
      <c r="J8" s="10"/>
      <c r="K8" s="10"/>
      <c r="L8" s="95" t="s">
        <v>296</v>
      </c>
    </row>
    <row r="9" spans="1:12" ht="36.75" customHeight="1">
      <c r="A9" s="26">
        <v>2</v>
      </c>
      <c r="B9" s="27"/>
      <c r="C9" s="96"/>
      <c r="D9" s="96"/>
      <c r="E9" s="53" t="s">
        <v>90</v>
      </c>
      <c r="F9" s="111"/>
      <c r="G9" s="111"/>
      <c r="H9" s="111"/>
      <c r="I9" s="112">
        <v>5430</v>
      </c>
      <c r="J9" s="10"/>
      <c r="K9" s="10"/>
      <c r="L9" s="95" t="s">
        <v>297</v>
      </c>
    </row>
    <row r="10" spans="1:12" ht="36.75" customHeight="1">
      <c r="A10" s="26">
        <v>3</v>
      </c>
      <c r="B10" s="27"/>
      <c r="C10" s="96"/>
      <c r="D10" s="96"/>
      <c r="E10" s="53" t="s">
        <v>91</v>
      </c>
      <c r="F10" s="111"/>
      <c r="G10" s="111"/>
      <c r="H10" s="111"/>
      <c r="I10" s="112">
        <v>3690</v>
      </c>
      <c r="J10" s="10"/>
      <c r="K10" s="10"/>
      <c r="L10" s="95" t="s">
        <v>297</v>
      </c>
    </row>
    <row r="11" spans="1:12" ht="36.75" customHeight="1">
      <c r="A11" s="26">
        <v>4</v>
      </c>
      <c r="B11" s="27"/>
      <c r="C11" s="96"/>
      <c r="D11" s="96"/>
      <c r="E11" s="53" t="s">
        <v>92</v>
      </c>
      <c r="F11" s="111"/>
      <c r="G11" s="111"/>
      <c r="H11" s="111"/>
      <c r="I11" s="112">
        <v>2080</v>
      </c>
      <c r="J11" s="10"/>
      <c r="K11" s="10"/>
      <c r="L11" s="95" t="s">
        <v>297</v>
      </c>
    </row>
    <row r="12" spans="1:12" ht="36.75" customHeight="1">
      <c r="A12" s="26">
        <v>5</v>
      </c>
      <c r="B12" s="27"/>
      <c r="C12" s="96"/>
      <c r="D12" s="96"/>
      <c r="E12" s="53" t="s">
        <v>93</v>
      </c>
      <c r="F12" s="111"/>
      <c r="G12" s="111"/>
      <c r="H12" s="111"/>
      <c r="I12" s="112">
        <v>2900</v>
      </c>
      <c r="J12" s="10"/>
      <c r="K12" s="10"/>
      <c r="L12" s="95" t="s">
        <v>297</v>
      </c>
    </row>
    <row r="13" spans="1:12" ht="36.75" customHeight="1">
      <c r="A13" s="26">
        <v>6</v>
      </c>
      <c r="B13" s="27"/>
      <c r="C13" s="96"/>
      <c r="D13" s="96"/>
      <c r="E13" s="53" t="s">
        <v>300</v>
      </c>
      <c r="F13" s="112">
        <v>7200</v>
      </c>
      <c r="G13" s="112">
        <v>250</v>
      </c>
      <c r="H13" s="112">
        <v>250</v>
      </c>
      <c r="I13" s="112">
        <v>5000</v>
      </c>
      <c r="J13" s="10"/>
      <c r="K13" s="10"/>
      <c r="L13" s="95" t="s">
        <v>298</v>
      </c>
    </row>
    <row r="14" spans="1:18" s="4" customFormat="1" ht="46.5" customHeight="1">
      <c r="A14" s="26">
        <v>7</v>
      </c>
      <c r="B14" s="19"/>
      <c r="C14" s="61"/>
      <c r="D14" s="61"/>
      <c r="E14" s="41" t="s">
        <v>6</v>
      </c>
      <c r="F14" s="206">
        <v>33350</v>
      </c>
      <c r="G14" s="206">
        <v>5506</v>
      </c>
      <c r="H14" s="206">
        <v>5506</v>
      </c>
      <c r="I14" s="9">
        <v>23500</v>
      </c>
      <c r="J14" s="207"/>
      <c r="K14" s="9"/>
      <c r="L14" s="38" t="s">
        <v>301</v>
      </c>
      <c r="M14" s="304"/>
      <c r="N14" s="2"/>
      <c r="O14" s="3"/>
      <c r="P14" s="44"/>
      <c r="Q14" s="44"/>
      <c r="R14" s="44"/>
    </row>
    <row r="15" spans="1:18" s="6" customFormat="1" ht="15.75">
      <c r="A15" s="26">
        <v>8</v>
      </c>
      <c r="B15" s="19"/>
      <c r="C15" s="61"/>
      <c r="D15" s="61"/>
      <c r="E15" s="41" t="s">
        <v>176</v>
      </c>
      <c r="F15" s="206">
        <v>600</v>
      </c>
      <c r="G15" s="206">
        <v>600</v>
      </c>
      <c r="H15" s="206">
        <v>600</v>
      </c>
      <c r="I15" s="206">
        <v>0</v>
      </c>
      <c r="J15" s="207"/>
      <c r="K15" s="9"/>
      <c r="L15" s="52" t="s">
        <v>299</v>
      </c>
      <c r="M15" s="1"/>
      <c r="N15" s="2"/>
      <c r="O15" s="3"/>
      <c r="P15" s="47"/>
      <c r="Q15" s="47"/>
      <c r="R15" s="47"/>
    </row>
    <row r="16" spans="1:18" s="40" customFormat="1" ht="16.5" thickBot="1">
      <c r="A16" s="24"/>
      <c r="B16" s="21"/>
      <c r="C16" s="216"/>
      <c r="D16" s="216"/>
      <c r="E16" s="251" t="s">
        <v>17</v>
      </c>
      <c r="F16" s="249"/>
      <c r="G16" s="250">
        <f>SUM(G9:G15)</f>
        <v>6356</v>
      </c>
      <c r="H16" s="250">
        <f>SUM(H8:H15)</f>
        <v>6356</v>
      </c>
      <c r="I16" s="250">
        <f>SUM(I8:I15)</f>
        <v>45500</v>
      </c>
      <c r="J16" s="250">
        <f>SUM(J14:J15)</f>
        <v>0</v>
      </c>
      <c r="K16" s="250">
        <f>SUM(K14:K15)</f>
        <v>0</v>
      </c>
      <c r="L16" s="168"/>
      <c r="M16" s="39"/>
      <c r="N16" s="2"/>
      <c r="O16" s="3"/>
      <c r="P16" s="45"/>
      <c r="Q16" s="45"/>
      <c r="R16" s="45"/>
    </row>
    <row r="17" spans="1:18" s="4" customFormat="1" ht="16.5" thickBot="1">
      <c r="A17" s="22"/>
      <c r="B17" s="25"/>
      <c r="C17" s="216"/>
      <c r="D17" s="216"/>
      <c r="E17" s="85"/>
      <c r="F17" s="217"/>
      <c r="G17" s="217"/>
      <c r="H17" s="217"/>
      <c r="I17" s="217"/>
      <c r="J17" s="217"/>
      <c r="K17" s="217"/>
      <c r="L17" s="168"/>
      <c r="M17" s="1"/>
      <c r="N17" s="2"/>
      <c r="O17" s="3"/>
      <c r="P17" s="44"/>
      <c r="Q17" s="44"/>
      <c r="R17" s="44"/>
    </row>
    <row r="18" spans="1:18" s="4" customFormat="1" ht="16.5" thickBot="1">
      <c r="A18" s="22"/>
      <c r="B18" s="25"/>
      <c r="C18" s="216"/>
      <c r="D18" s="216"/>
      <c r="E18" s="101" t="s">
        <v>15</v>
      </c>
      <c r="F18" s="217"/>
      <c r="G18" s="217"/>
      <c r="H18" s="218">
        <f>H16-I16</f>
        <v>-39144</v>
      </c>
      <c r="I18" s="217"/>
      <c r="J18" s="217"/>
      <c r="K18" s="217"/>
      <c r="L18" s="168"/>
      <c r="M18" s="1"/>
      <c r="N18" s="2"/>
      <c r="O18" s="3"/>
      <c r="P18" s="44"/>
      <c r="Q18" s="44"/>
      <c r="R18" s="44"/>
    </row>
    <row r="19" spans="1:18" s="36" customFormat="1" ht="15.75">
      <c r="A19" s="30"/>
      <c r="B19" s="29"/>
      <c r="C19" s="219"/>
      <c r="D19" s="219"/>
      <c r="E19" s="220"/>
      <c r="F19" s="221"/>
      <c r="G19" s="221"/>
      <c r="H19" s="221"/>
      <c r="I19" s="221"/>
      <c r="J19" s="222"/>
      <c r="K19" s="223"/>
      <c r="L19" s="196"/>
      <c r="M19" s="33"/>
      <c r="N19" s="34"/>
      <c r="O19" s="35"/>
      <c r="P19" s="46"/>
      <c r="Q19" s="46"/>
      <c r="R19" s="46"/>
    </row>
    <row r="20" spans="1:15" ht="33" customHeight="1">
      <c r="A20" s="86" t="s">
        <v>16</v>
      </c>
      <c r="B20" s="28"/>
      <c r="C20" s="224"/>
      <c r="D20" s="224"/>
      <c r="E20" s="336" t="s">
        <v>387</v>
      </c>
      <c r="F20" s="337"/>
      <c r="G20" s="337"/>
      <c r="H20" s="337"/>
      <c r="I20" s="337"/>
      <c r="J20" s="337"/>
      <c r="K20" s="225"/>
      <c r="L20" s="197"/>
      <c r="M20" s="1"/>
      <c r="N20" s="2"/>
      <c r="O20" s="3"/>
    </row>
    <row r="21" spans="1:15" ht="31.5">
      <c r="A21" s="17">
        <v>1</v>
      </c>
      <c r="B21" s="19">
        <v>4282</v>
      </c>
      <c r="C21" s="79">
        <v>6171</v>
      </c>
      <c r="D21" s="79">
        <v>6121</v>
      </c>
      <c r="E21" s="188" t="s">
        <v>352</v>
      </c>
      <c r="F21" s="18">
        <v>150</v>
      </c>
      <c r="G21" s="18">
        <v>150</v>
      </c>
      <c r="H21" s="18">
        <v>150</v>
      </c>
      <c r="I21" s="18">
        <v>0</v>
      </c>
      <c r="J21" s="18">
        <v>0</v>
      </c>
      <c r="K21" s="18">
        <v>0</v>
      </c>
      <c r="L21" s="19" t="s">
        <v>64</v>
      </c>
      <c r="M21" s="1"/>
      <c r="N21" s="2"/>
      <c r="O21" s="3"/>
    </row>
    <row r="22" spans="1:15" ht="31.5">
      <c r="A22" s="17">
        <v>2</v>
      </c>
      <c r="B22" s="19">
        <v>5161</v>
      </c>
      <c r="C22" s="79">
        <v>2271</v>
      </c>
      <c r="D22" s="79">
        <v>6121</v>
      </c>
      <c r="E22" s="19" t="s">
        <v>65</v>
      </c>
      <c r="F22" s="18">
        <v>1900</v>
      </c>
      <c r="G22" s="18">
        <v>173</v>
      </c>
      <c r="H22" s="18">
        <v>173</v>
      </c>
      <c r="I22" s="18">
        <v>0</v>
      </c>
      <c r="J22" s="18">
        <v>0</v>
      </c>
      <c r="K22" s="18">
        <v>0</v>
      </c>
      <c r="L22" s="19" t="s">
        <v>160</v>
      </c>
      <c r="M22" s="1"/>
      <c r="N22" s="2"/>
      <c r="O22" s="3"/>
    </row>
    <row r="23" spans="1:15" ht="15.75">
      <c r="A23" s="17">
        <v>3</v>
      </c>
      <c r="B23" s="19">
        <v>4769</v>
      </c>
      <c r="C23" s="79">
        <v>2212</v>
      </c>
      <c r="D23" s="79">
        <v>6121</v>
      </c>
      <c r="E23" s="19" t="s">
        <v>209</v>
      </c>
      <c r="F23" s="18">
        <v>256</v>
      </c>
      <c r="G23" s="18">
        <v>256</v>
      </c>
      <c r="H23" s="18">
        <v>256</v>
      </c>
      <c r="I23" s="18">
        <v>0</v>
      </c>
      <c r="J23" s="18">
        <v>0</v>
      </c>
      <c r="K23" s="18">
        <v>0</v>
      </c>
      <c r="L23" s="19" t="s">
        <v>290</v>
      </c>
      <c r="M23" s="1"/>
      <c r="N23" s="2"/>
      <c r="O23" s="3"/>
    </row>
    <row r="24" spans="1:15" ht="15.75">
      <c r="A24" s="17">
        <v>4</v>
      </c>
      <c r="B24" s="19">
        <v>5472</v>
      </c>
      <c r="C24" s="79">
        <v>3113</v>
      </c>
      <c r="D24" s="79">
        <v>6121</v>
      </c>
      <c r="E24" s="19" t="s">
        <v>210</v>
      </c>
      <c r="F24" s="18">
        <v>600</v>
      </c>
      <c r="G24" s="18">
        <v>600</v>
      </c>
      <c r="H24" s="18">
        <v>600</v>
      </c>
      <c r="I24" s="18">
        <v>0</v>
      </c>
      <c r="J24" s="18">
        <v>0</v>
      </c>
      <c r="K24" s="18">
        <v>0</v>
      </c>
      <c r="L24" s="19" t="s">
        <v>302</v>
      </c>
      <c r="M24" s="1"/>
      <c r="N24" s="2"/>
      <c r="O24" s="3"/>
    </row>
    <row r="25" spans="1:15" ht="63">
      <c r="A25" s="17">
        <v>5</v>
      </c>
      <c r="B25" s="19">
        <v>5480</v>
      </c>
      <c r="C25" s="79">
        <v>2219</v>
      </c>
      <c r="D25" s="79">
        <v>6121</v>
      </c>
      <c r="E25" s="19" t="s">
        <v>211</v>
      </c>
      <c r="F25" s="18">
        <v>237.8</v>
      </c>
      <c r="G25" s="18">
        <v>237.8</v>
      </c>
      <c r="H25" s="18">
        <v>237.8</v>
      </c>
      <c r="I25" s="18">
        <v>0</v>
      </c>
      <c r="J25" s="18">
        <v>0</v>
      </c>
      <c r="K25" s="18">
        <v>0</v>
      </c>
      <c r="L25" s="19" t="s">
        <v>50</v>
      </c>
      <c r="M25" s="1"/>
      <c r="N25" s="2"/>
      <c r="O25" s="3"/>
    </row>
    <row r="26" spans="1:15" ht="51.75" customHeight="1">
      <c r="A26" s="17">
        <v>6</v>
      </c>
      <c r="B26" s="19">
        <v>5499</v>
      </c>
      <c r="C26" s="79">
        <v>2219</v>
      </c>
      <c r="D26" s="79">
        <v>6121</v>
      </c>
      <c r="E26" s="19" t="s">
        <v>51</v>
      </c>
      <c r="F26" s="18">
        <v>800</v>
      </c>
      <c r="G26" s="18">
        <v>800</v>
      </c>
      <c r="H26" s="18">
        <v>800</v>
      </c>
      <c r="I26" s="18">
        <v>0</v>
      </c>
      <c r="J26" s="18">
        <v>0</v>
      </c>
      <c r="K26" s="18">
        <v>0</v>
      </c>
      <c r="L26" s="19" t="s">
        <v>148</v>
      </c>
      <c r="M26" s="1"/>
      <c r="N26" s="2"/>
      <c r="O26" s="3"/>
    </row>
    <row r="27" spans="1:15" ht="47.25">
      <c r="A27" s="17">
        <v>7</v>
      </c>
      <c r="B27" s="19">
        <v>5628</v>
      </c>
      <c r="C27" s="79">
        <v>2219</v>
      </c>
      <c r="D27" s="79">
        <v>6121</v>
      </c>
      <c r="E27" s="19" t="s">
        <v>149</v>
      </c>
      <c r="F27" s="205">
        <v>200</v>
      </c>
      <c r="G27" s="205">
        <v>200</v>
      </c>
      <c r="H27" s="205">
        <v>200</v>
      </c>
      <c r="I27" s="205">
        <v>0</v>
      </c>
      <c r="J27" s="205">
        <v>0</v>
      </c>
      <c r="K27" s="205">
        <v>0</v>
      </c>
      <c r="L27" s="19" t="s">
        <v>148</v>
      </c>
      <c r="M27" s="1"/>
      <c r="N27" s="2"/>
      <c r="O27" s="3"/>
    </row>
    <row r="28" spans="1:15" ht="121.5" customHeight="1">
      <c r="A28" s="17">
        <v>8</v>
      </c>
      <c r="B28" s="19">
        <v>5616</v>
      </c>
      <c r="C28" s="79">
        <v>2219</v>
      </c>
      <c r="D28" s="79">
        <v>6121</v>
      </c>
      <c r="E28" s="19" t="s">
        <v>150</v>
      </c>
      <c r="F28" s="18">
        <v>730</v>
      </c>
      <c r="G28" s="18">
        <v>730</v>
      </c>
      <c r="H28" s="18">
        <v>730</v>
      </c>
      <c r="I28" s="18">
        <v>0</v>
      </c>
      <c r="J28" s="18">
        <v>0</v>
      </c>
      <c r="K28" s="18">
        <v>0</v>
      </c>
      <c r="L28" s="19" t="s">
        <v>162</v>
      </c>
      <c r="M28" s="1"/>
      <c r="N28" s="2"/>
      <c r="O28" s="3"/>
    </row>
    <row r="29" spans="1:15" ht="63">
      <c r="A29" s="17">
        <v>9</v>
      </c>
      <c r="B29" s="19">
        <v>5501</v>
      </c>
      <c r="C29" s="79">
        <v>2212</v>
      </c>
      <c r="D29" s="79">
        <v>6121</v>
      </c>
      <c r="E29" s="19" t="s">
        <v>55</v>
      </c>
      <c r="F29" s="18">
        <v>171.941</v>
      </c>
      <c r="G29" s="18">
        <v>146</v>
      </c>
      <c r="H29" s="18">
        <v>146</v>
      </c>
      <c r="I29" s="18">
        <v>0</v>
      </c>
      <c r="J29" s="18">
        <v>0</v>
      </c>
      <c r="K29" s="18">
        <v>0</v>
      </c>
      <c r="L29" s="19" t="s">
        <v>57</v>
      </c>
      <c r="M29" s="1"/>
      <c r="N29" s="2"/>
      <c r="O29" s="3"/>
    </row>
    <row r="30" spans="1:15" ht="47.25">
      <c r="A30" s="17">
        <v>10</v>
      </c>
      <c r="B30" s="19">
        <v>5412</v>
      </c>
      <c r="C30" s="79">
        <v>2219</v>
      </c>
      <c r="D30" s="79">
        <v>6121</v>
      </c>
      <c r="E30" s="19" t="s">
        <v>291</v>
      </c>
      <c r="F30" s="18">
        <v>322.23</v>
      </c>
      <c r="G30" s="18">
        <v>322.23</v>
      </c>
      <c r="H30" s="18">
        <v>322.23</v>
      </c>
      <c r="I30" s="18">
        <v>0</v>
      </c>
      <c r="J30" s="18">
        <v>0</v>
      </c>
      <c r="K30" s="18">
        <v>0</v>
      </c>
      <c r="L30" s="19" t="s">
        <v>376</v>
      </c>
      <c r="M30" s="1"/>
      <c r="N30" s="2"/>
      <c r="O30" s="3"/>
    </row>
    <row r="31" spans="1:15" ht="47.25">
      <c r="A31" s="17">
        <v>11</v>
      </c>
      <c r="B31" s="19">
        <v>5613</v>
      </c>
      <c r="C31" s="79">
        <v>2219</v>
      </c>
      <c r="D31" s="79">
        <v>6121</v>
      </c>
      <c r="E31" s="19" t="s">
        <v>58</v>
      </c>
      <c r="F31" s="18">
        <v>143.99</v>
      </c>
      <c r="G31" s="18">
        <v>80</v>
      </c>
      <c r="H31" s="18">
        <v>80</v>
      </c>
      <c r="I31" s="18">
        <v>0</v>
      </c>
      <c r="J31" s="18">
        <v>0</v>
      </c>
      <c r="K31" s="18">
        <v>0</v>
      </c>
      <c r="L31" s="19" t="s">
        <v>353</v>
      </c>
      <c r="M31" s="1"/>
      <c r="N31" s="2"/>
      <c r="O31" s="3"/>
    </row>
    <row r="32" spans="1:15" ht="65.25" customHeight="1">
      <c r="A32" s="17">
        <v>12</v>
      </c>
      <c r="B32" s="19">
        <v>25415</v>
      </c>
      <c r="C32" s="79">
        <v>2212</v>
      </c>
      <c r="D32" s="79">
        <v>6121</v>
      </c>
      <c r="E32" s="76" t="s">
        <v>161</v>
      </c>
      <c r="F32" s="18">
        <v>278.24</v>
      </c>
      <c r="G32" s="18">
        <v>279</v>
      </c>
      <c r="H32" s="18">
        <v>279</v>
      </c>
      <c r="I32" s="18">
        <v>0</v>
      </c>
      <c r="J32" s="18">
        <v>0</v>
      </c>
      <c r="K32" s="18">
        <v>0</v>
      </c>
      <c r="L32" s="19" t="s">
        <v>109</v>
      </c>
      <c r="M32" s="1"/>
      <c r="N32" s="2"/>
      <c r="O32" s="3"/>
    </row>
    <row r="33" spans="1:15" ht="47.25">
      <c r="A33" s="17">
        <v>13</v>
      </c>
      <c r="B33" s="19">
        <v>25482</v>
      </c>
      <c r="C33" s="79">
        <v>2219</v>
      </c>
      <c r="D33" s="79">
        <v>6121</v>
      </c>
      <c r="E33" s="76" t="s">
        <v>52</v>
      </c>
      <c r="F33" s="18">
        <v>176.12</v>
      </c>
      <c r="G33" s="18">
        <v>177</v>
      </c>
      <c r="H33" s="18">
        <v>177</v>
      </c>
      <c r="I33" s="18">
        <v>0</v>
      </c>
      <c r="J33" s="18">
        <v>0</v>
      </c>
      <c r="K33" s="18">
        <v>0</v>
      </c>
      <c r="L33" s="19" t="s">
        <v>303</v>
      </c>
      <c r="M33" s="1"/>
      <c r="N33" s="2"/>
      <c r="O33" s="3"/>
    </row>
    <row r="34" spans="1:15" ht="63">
      <c r="A34" s="17">
        <v>14</v>
      </c>
      <c r="B34" s="19">
        <v>25409</v>
      </c>
      <c r="C34" s="79">
        <v>2212</v>
      </c>
      <c r="D34" s="79">
        <v>6121</v>
      </c>
      <c r="E34" s="76" t="s">
        <v>53</v>
      </c>
      <c r="F34" s="18">
        <v>481.96</v>
      </c>
      <c r="G34" s="18">
        <v>358</v>
      </c>
      <c r="H34" s="18">
        <v>358</v>
      </c>
      <c r="I34" s="18">
        <v>0</v>
      </c>
      <c r="J34" s="18">
        <v>0</v>
      </c>
      <c r="K34" s="18">
        <v>0</v>
      </c>
      <c r="L34" s="18" t="s">
        <v>304</v>
      </c>
      <c r="M34" s="1"/>
      <c r="N34" s="2"/>
      <c r="O34" s="3"/>
    </row>
    <row r="35" spans="1:15" ht="63">
      <c r="A35" s="17">
        <v>15</v>
      </c>
      <c r="B35" s="19">
        <v>25281</v>
      </c>
      <c r="C35" s="79">
        <v>2321</v>
      </c>
      <c r="D35" s="79">
        <v>6121</v>
      </c>
      <c r="E35" s="76" t="s">
        <v>25</v>
      </c>
      <c r="F35" s="18">
        <v>178.8</v>
      </c>
      <c r="G35" s="18">
        <v>58</v>
      </c>
      <c r="H35" s="18">
        <v>58</v>
      </c>
      <c r="I35" s="18">
        <v>0</v>
      </c>
      <c r="J35" s="18">
        <v>0</v>
      </c>
      <c r="K35" s="18">
        <v>0</v>
      </c>
      <c r="L35" s="18" t="s">
        <v>26</v>
      </c>
      <c r="M35" s="1"/>
      <c r="N35" s="2"/>
      <c r="O35" s="3"/>
    </row>
    <row r="36" spans="1:15" ht="63">
      <c r="A36" s="17">
        <v>16</v>
      </c>
      <c r="B36" s="19">
        <v>24740</v>
      </c>
      <c r="C36" s="79">
        <v>2321</v>
      </c>
      <c r="D36" s="79">
        <v>6121</v>
      </c>
      <c r="E36" s="87" t="s">
        <v>27</v>
      </c>
      <c r="F36" s="18">
        <v>271.67</v>
      </c>
      <c r="G36" s="18">
        <v>131</v>
      </c>
      <c r="H36" s="18">
        <v>131</v>
      </c>
      <c r="I36" s="18">
        <v>0</v>
      </c>
      <c r="J36" s="18">
        <v>0</v>
      </c>
      <c r="K36" s="18">
        <v>0</v>
      </c>
      <c r="L36" s="84" t="s">
        <v>28</v>
      </c>
      <c r="M36" s="1"/>
      <c r="N36" s="2"/>
      <c r="O36" s="3"/>
    </row>
    <row r="37" spans="1:15" ht="78" customHeight="1">
      <c r="A37" s="17">
        <v>17</v>
      </c>
      <c r="B37" s="19"/>
      <c r="C37" s="79"/>
      <c r="D37" s="79"/>
      <c r="E37" s="88" t="s">
        <v>29</v>
      </c>
      <c r="F37" s="18">
        <v>600</v>
      </c>
      <c r="G37" s="18">
        <v>600</v>
      </c>
      <c r="H37" s="18">
        <v>600</v>
      </c>
      <c r="I37" s="18">
        <v>0</v>
      </c>
      <c r="J37" s="18">
        <v>0</v>
      </c>
      <c r="K37" s="18">
        <v>0</v>
      </c>
      <c r="L37" s="19" t="s">
        <v>0</v>
      </c>
      <c r="M37" s="1"/>
      <c r="N37" s="2"/>
      <c r="O37" s="3"/>
    </row>
    <row r="38" spans="1:15" ht="110.25">
      <c r="A38" s="17">
        <v>18</v>
      </c>
      <c r="B38" s="19">
        <v>25572</v>
      </c>
      <c r="C38" s="79">
        <v>2219</v>
      </c>
      <c r="D38" s="79">
        <v>6121</v>
      </c>
      <c r="E38" s="19" t="s">
        <v>30</v>
      </c>
      <c r="F38" s="18">
        <v>385</v>
      </c>
      <c r="G38" s="18">
        <v>239</v>
      </c>
      <c r="H38" s="18">
        <v>239</v>
      </c>
      <c r="I38" s="18">
        <v>0</v>
      </c>
      <c r="J38" s="18">
        <v>0</v>
      </c>
      <c r="K38" s="18">
        <v>0</v>
      </c>
      <c r="L38" s="18" t="s">
        <v>255</v>
      </c>
      <c r="M38" s="1"/>
      <c r="N38" s="2"/>
      <c r="O38" s="3"/>
    </row>
    <row r="39" spans="1:15" ht="63">
      <c r="A39" s="17">
        <v>19</v>
      </c>
      <c r="B39" s="19">
        <v>25193</v>
      </c>
      <c r="C39" s="79">
        <v>2333</v>
      </c>
      <c r="D39" s="79">
        <v>6121</v>
      </c>
      <c r="E39" s="19" t="s">
        <v>34</v>
      </c>
      <c r="F39" s="18">
        <v>622</v>
      </c>
      <c r="G39" s="18">
        <v>356</v>
      </c>
      <c r="H39" s="18">
        <v>356</v>
      </c>
      <c r="I39" s="18">
        <v>0</v>
      </c>
      <c r="J39" s="18">
        <v>0</v>
      </c>
      <c r="K39" s="18">
        <v>0</v>
      </c>
      <c r="L39" s="19" t="s">
        <v>81</v>
      </c>
      <c r="M39" s="1"/>
      <c r="N39" s="2"/>
      <c r="O39" s="3"/>
    </row>
    <row r="40" spans="1:15" ht="50.25" customHeight="1">
      <c r="A40" s="17">
        <v>20</v>
      </c>
      <c r="B40" s="19">
        <v>25456</v>
      </c>
      <c r="C40" s="79">
        <v>2219</v>
      </c>
      <c r="D40" s="79">
        <v>6121</v>
      </c>
      <c r="E40" s="19" t="s">
        <v>82</v>
      </c>
      <c r="F40" s="205">
        <v>136</v>
      </c>
      <c r="G40" s="205">
        <v>98</v>
      </c>
      <c r="H40" s="205">
        <v>98</v>
      </c>
      <c r="I40" s="9">
        <v>0</v>
      </c>
      <c r="J40" s="9">
        <v>0</v>
      </c>
      <c r="K40" s="9">
        <v>0</v>
      </c>
      <c r="L40" s="19" t="s">
        <v>86</v>
      </c>
      <c r="M40" s="1"/>
      <c r="N40" s="2"/>
      <c r="O40" s="3"/>
    </row>
    <row r="41" spans="1:15" ht="64.5" customHeight="1">
      <c r="A41" s="17">
        <v>21</v>
      </c>
      <c r="B41" s="75">
        <v>25319</v>
      </c>
      <c r="C41" s="107">
        <v>3745</v>
      </c>
      <c r="D41" s="183">
        <v>6121</v>
      </c>
      <c r="E41" s="67" t="s">
        <v>177</v>
      </c>
      <c r="F41" s="9">
        <v>1125</v>
      </c>
      <c r="G41" s="9">
        <v>1125</v>
      </c>
      <c r="H41" s="9">
        <v>1125</v>
      </c>
      <c r="I41" s="9">
        <v>0</v>
      </c>
      <c r="J41" s="9">
        <v>0</v>
      </c>
      <c r="K41" s="18">
        <v>0</v>
      </c>
      <c r="L41" s="19" t="s">
        <v>275</v>
      </c>
      <c r="M41" s="1"/>
      <c r="N41" s="2"/>
      <c r="O41" s="3"/>
    </row>
    <row r="42" spans="1:15" ht="15.75">
      <c r="A42" s="17">
        <v>22</v>
      </c>
      <c r="B42" s="75">
        <v>25627</v>
      </c>
      <c r="C42" s="79">
        <v>2219</v>
      </c>
      <c r="D42" s="79">
        <v>6121</v>
      </c>
      <c r="E42" s="184" t="s">
        <v>83</v>
      </c>
      <c r="F42" s="185">
        <v>393</v>
      </c>
      <c r="G42" s="185">
        <v>393</v>
      </c>
      <c r="H42" s="185">
        <v>393</v>
      </c>
      <c r="I42" s="9">
        <v>0</v>
      </c>
      <c r="J42" s="9">
        <v>0</v>
      </c>
      <c r="K42" s="18">
        <v>0</v>
      </c>
      <c r="L42" s="19" t="s">
        <v>84</v>
      </c>
      <c r="M42" s="1"/>
      <c r="N42" s="2"/>
      <c r="O42" s="3"/>
    </row>
    <row r="43" spans="1:15" ht="15.75">
      <c r="A43" s="17">
        <v>23</v>
      </c>
      <c r="B43" s="75">
        <v>25626</v>
      </c>
      <c r="C43" s="79">
        <v>2219</v>
      </c>
      <c r="D43" s="79">
        <v>6121</v>
      </c>
      <c r="E43" s="76" t="s">
        <v>85</v>
      </c>
      <c r="F43" s="18">
        <v>182</v>
      </c>
      <c r="G43" s="18">
        <v>46</v>
      </c>
      <c r="H43" s="18">
        <v>46</v>
      </c>
      <c r="I43" s="9">
        <v>0</v>
      </c>
      <c r="J43" s="9">
        <v>0</v>
      </c>
      <c r="K43" s="18">
        <v>0</v>
      </c>
      <c r="L43" s="19" t="s">
        <v>84</v>
      </c>
      <c r="M43" s="1"/>
      <c r="N43" s="2"/>
      <c r="O43" s="3"/>
    </row>
    <row r="44" spans="1:15" ht="15.75">
      <c r="A44" s="17">
        <v>24</v>
      </c>
      <c r="B44" s="77">
        <v>24979</v>
      </c>
      <c r="C44" s="108">
        <v>2219</v>
      </c>
      <c r="D44" s="79">
        <v>6121</v>
      </c>
      <c r="E44" s="41" t="s">
        <v>127</v>
      </c>
      <c r="F44" s="18">
        <v>58</v>
      </c>
      <c r="G44" s="18">
        <v>58</v>
      </c>
      <c r="H44" s="18">
        <v>58</v>
      </c>
      <c r="I44" s="9">
        <v>0</v>
      </c>
      <c r="J44" s="9">
        <v>0</v>
      </c>
      <c r="K44" s="18">
        <v>0</v>
      </c>
      <c r="L44" s="19" t="s">
        <v>86</v>
      </c>
      <c r="M44" s="1"/>
      <c r="N44" s="2"/>
      <c r="O44" s="3"/>
    </row>
    <row r="45" spans="1:15" ht="15.75">
      <c r="A45" s="17">
        <v>25</v>
      </c>
      <c r="B45" s="77">
        <v>24981</v>
      </c>
      <c r="C45" s="108">
        <v>2219</v>
      </c>
      <c r="D45" s="79">
        <v>6121</v>
      </c>
      <c r="E45" s="114" t="s">
        <v>132</v>
      </c>
      <c r="F45" s="18">
        <v>63</v>
      </c>
      <c r="G45" s="18">
        <v>63</v>
      </c>
      <c r="H45" s="18">
        <v>63</v>
      </c>
      <c r="I45" s="9">
        <v>0</v>
      </c>
      <c r="J45" s="9">
        <v>0</v>
      </c>
      <c r="K45" s="18">
        <v>0</v>
      </c>
      <c r="L45" s="19" t="s">
        <v>87</v>
      </c>
      <c r="M45" s="1"/>
      <c r="N45" s="2"/>
      <c r="O45" s="3"/>
    </row>
    <row r="46" spans="1:15" ht="36.75" customHeight="1">
      <c r="A46" s="17">
        <v>26</v>
      </c>
      <c r="B46" s="78">
        <v>5614</v>
      </c>
      <c r="C46" s="109">
        <v>2219</v>
      </c>
      <c r="D46" s="79">
        <v>6121</v>
      </c>
      <c r="E46" s="166" t="s">
        <v>118</v>
      </c>
      <c r="F46" s="9">
        <v>135</v>
      </c>
      <c r="G46" s="9">
        <v>135</v>
      </c>
      <c r="H46" s="9">
        <v>135</v>
      </c>
      <c r="I46" s="9">
        <v>0</v>
      </c>
      <c r="J46" s="9">
        <v>0</v>
      </c>
      <c r="K46" s="18">
        <v>0</v>
      </c>
      <c r="L46" s="38" t="s">
        <v>354</v>
      </c>
      <c r="M46" s="1"/>
      <c r="N46" s="2"/>
      <c r="O46" s="3"/>
    </row>
    <row r="47" spans="1:15" ht="47.25">
      <c r="A47" s="17">
        <v>27</v>
      </c>
      <c r="B47" s="19">
        <v>25630</v>
      </c>
      <c r="C47" s="79">
        <v>2212</v>
      </c>
      <c r="D47" s="79">
        <v>6121</v>
      </c>
      <c r="E47" s="19" t="s">
        <v>155</v>
      </c>
      <c r="F47" s="9">
        <v>400</v>
      </c>
      <c r="G47" s="9">
        <v>400</v>
      </c>
      <c r="H47" s="9">
        <v>400</v>
      </c>
      <c r="I47" s="9">
        <v>0</v>
      </c>
      <c r="J47" s="9">
        <v>0</v>
      </c>
      <c r="K47" s="18">
        <v>0</v>
      </c>
      <c r="L47" s="19" t="s">
        <v>95</v>
      </c>
      <c r="M47" s="1"/>
      <c r="N47" s="2"/>
      <c r="O47" s="3"/>
    </row>
    <row r="48" spans="1:15" ht="15.75">
      <c r="A48" s="17">
        <v>28</v>
      </c>
      <c r="B48" s="20">
        <v>25506</v>
      </c>
      <c r="C48" s="20">
        <v>2219</v>
      </c>
      <c r="D48" s="20">
        <v>6121</v>
      </c>
      <c r="E48" s="116" t="s">
        <v>96</v>
      </c>
      <c r="F48" s="10">
        <v>215</v>
      </c>
      <c r="G48" s="10">
        <v>25</v>
      </c>
      <c r="H48" s="10">
        <v>25</v>
      </c>
      <c r="I48" s="9">
        <v>0</v>
      </c>
      <c r="J48" s="9">
        <v>0</v>
      </c>
      <c r="K48" s="18">
        <v>0</v>
      </c>
      <c r="L48" s="19" t="s">
        <v>252</v>
      </c>
      <c r="M48" s="1"/>
      <c r="N48" s="2"/>
      <c r="O48" s="3"/>
    </row>
    <row r="49" spans="1:15" ht="35.25" customHeight="1">
      <c r="A49" s="17">
        <v>29</v>
      </c>
      <c r="B49" s="20">
        <v>25619</v>
      </c>
      <c r="C49" s="20">
        <v>3111</v>
      </c>
      <c r="D49" s="20">
        <v>6121</v>
      </c>
      <c r="E49" s="41" t="s">
        <v>178</v>
      </c>
      <c r="F49" s="10">
        <v>346</v>
      </c>
      <c r="G49" s="10">
        <v>346</v>
      </c>
      <c r="H49" s="10">
        <v>346</v>
      </c>
      <c r="I49" s="9">
        <v>0</v>
      </c>
      <c r="J49" s="9">
        <v>0</v>
      </c>
      <c r="K49" s="18">
        <v>0</v>
      </c>
      <c r="L49" s="19" t="s">
        <v>305</v>
      </c>
      <c r="M49" s="1"/>
      <c r="N49" s="2"/>
      <c r="O49" s="3"/>
    </row>
    <row r="50" spans="1:15" ht="31.5">
      <c r="A50" s="17">
        <v>30</v>
      </c>
      <c r="B50" s="20">
        <v>25549</v>
      </c>
      <c r="C50" s="20">
        <v>2219</v>
      </c>
      <c r="D50" s="20">
        <v>6121</v>
      </c>
      <c r="E50" s="76" t="s">
        <v>97</v>
      </c>
      <c r="F50" s="9">
        <v>410</v>
      </c>
      <c r="G50" s="9">
        <v>230</v>
      </c>
      <c r="H50" s="9">
        <v>230</v>
      </c>
      <c r="I50" s="9">
        <v>0</v>
      </c>
      <c r="J50" s="9">
        <v>0</v>
      </c>
      <c r="K50" s="18">
        <v>0</v>
      </c>
      <c r="L50" s="19" t="s">
        <v>256</v>
      </c>
      <c r="M50" s="1"/>
      <c r="N50" s="2"/>
      <c r="O50" s="3"/>
    </row>
    <row r="51" spans="1:15" ht="15.75">
      <c r="A51" s="17">
        <v>31</v>
      </c>
      <c r="B51" s="20">
        <v>25620</v>
      </c>
      <c r="C51" s="20">
        <v>3111</v>
      </c>
      <c r="D51" s="20">
        <v>6121</v>
      </c>
      <c r="E51" s="76" t="s">
        <v>98</v>
      </c>
      <c r="F51" s="18">
        <v>450</v>
      </c>
      <c r="G51" s="18">
        <v>300</v>
      </c>
      <c r="H51" s="18">
        <v>300</v>
      </c>
      <c r="I51" s="9">
        <v>0</v>
      </c>
      <c r="J51" s="9">
        <v>0</v>
      </c>
      <c r="K51" s="18">
        <v>0</v>
      </c>
      <c r="L51" s="19" t="s">
        <v>306</v>
      </c>
      <c r="M51" s="1"/>
      <c r="N51" s="2"/>
      <c r="O51" s="3"/>
    </row>
    <row r="52" spans="1:15" ht="15.75">
      <c r="A52" s="17">
        <v>32</v>
      </c>
      <c r="B52" s="20">
        <v>25623</v>
      </c>
      <c r="C52" s="20">
        <v>3111</v>
      </c>
      <c r="D52" s="20">
        <v>6121</v>
      </c>
      <c r="E52" s="76" t="s">
        <v>31</v>
      </c>
      <c r="F52" s="18">
        <v>450</v>
      </c>
      <c r="G52" s="18">
        <v>300</v>
      </c>
      <c r="H52" s="18">
        <v>300</v>
      </c>
      <c r="I52" s="9">
        <v>0</v>
      </c>
      <c r="J52" s="9">
        <v>0</v>
      </c>
      <c r="K52" s="18">
        <v>0</v>
      </c>
      <c r="L52" s="19" t="s">
        <v>306</v>
      </c>
      <c r="M52" s="1"/>
      <c r="N52" s="2"/>
      <c r="O52" s="3"/>
    </row>
    <row r="53" spans="1:15" ht="78.75">
      <c r="A53" s="17">
        <v>33</v>
      </c>
      <c r="B53" s="79">
        <v>25343</v>
      </c>
      <c r="C53" s="79">
        <v>2212</v>
      </c>
      <c r="D53" s="79">
        <v>6121</v>
      </c>
      <c r="E53" s="247" t="s">
        <v>32</v>
      </c>
      <c r="F53" s="10">
        <v>3369</v>
      </c>
      <c r="G53" s="9">
        <v>90</v>
      </c>
      <c r="H53" s="9">
        <v>90</v>
      </c>
      <c r="I53" s="9">
        <v>0</v>
      </c>
      <c r="J53" s="9">
        <v>0</v>
      </c>
      <c r="K53" s="9">
        <v>0</v>
      </c>
      <c r="L53" s="19" t="s">
        <v>253</v>
      </c>
      <c r="M53" s="1"/>
      <c r="N53" s="2"/>
      <c r="O53" s="3"/>
    </row>
    <row r="54" spans="1:15" ht="78.75">
      <c r="A54" s="17">
        <v>34</v>
      </c>
      <c r="B54" s="79">
        <v>25342</v>
      </c>
      <c r="C54" s="79">
        <v>2321</v>
      </c>
      <c r="D54" s="79">
        <v>6121</v>
      </c>
      <c r="E54" s="247" t="s">
        <v>104</v>
      </c>
      <c r="F54" s="10">
        <v>1356</v>
      </c>
      <c r="G54" s="10">
        <v>25</v>
      </c>
      <c r="H54" s="10">
        <v>25</v>
      </c>
      <c r="I54" s="9">
        <v>0</v>
      </c>
      <c r="J54" s="9">
        <v>0</v>
      </c>
      <c r="K54" s="9">
        <v>0</v>
      </c>
      <c r="L54" s="19" t="s">
        <v>229</v>
      </c>
      <c r="M54" s="1"/>
      <c r="N54" s="2"/>
      <c r="O54" s="3"/>
    </row>
    <row r="55" spans="1:15" ht="15.75">
      <c r="A55" s="17">
        <v>35</v>
      </c>
      <c r="B55" s="79">
        <v>24864</v>
      </c>
      <c r="C55" s="79">
        <v>2212</v>
      </c>
      <c r="D55" s="79">
        <v>6121</v>
      </c>
      <c r="E55" s="84" t="s">
        <v>179</v>
      </c>
      <c r="F55" s="18">
        <v>4287</v>
      </c>
      <c r="G55" s="18">
        <v>350</v>
      </c>
      <c r="H55" s="18">
        <v>350</v>
      </c>
      <c r="I55" s="9">
        <v>0</v>
      </c>
      <c r="J55" s="9">
        <v>0</v>
      </c>
      <c r="K55" s="18">
        <v>0</v>
      </c>
      <c r="L55" s="19" t="s">
        <v>105</v>
      </c>
      <c r="M55" s="1"/>
      <c r="N55" s="2"/>
      <c r="O55" s="3"/>
    </row>
    <row r="56" spans="1:12" ht="16.5" thickBot="1">
      <c r="A56" s="22"/>
      <c r="B56" s="23"/>
      <c r="C56" s="58"/>
      <c r="D56" s="58"/>
      <c r="E56" s="89"/>
      <c r="F56" s="8"/>
      <c r="G56" s="8"/>
      <c r="H56" s="8"/>
      <c r="I56" s="32"/>
      <c r="J56" s="32"/>
      <c r="K56" s="32"/>
      <c r="L56" s="90"/>
    </row>
    <row r="57" spans="1:11" ht="19.5" customHeight="1" thickBot="1">
      <c r="A57" s="13"/>
      <c r="B57" s="5"/>
      <c r="C57" s="89"/>
      <c r="D57" s="89"/>
      <c r="E57" s="91" t="s">
        <v>140</v>
      </c>
      <c r="F57" s="14"/>
      <c r="G57" s="14">
        <f>SUM(G21:G56)</f>
        <v>9877.03</v>
      </c>
      <c r="H57" s="14">
        <f>SUM(H21:H56)</f>
        <v>9877.03</v>
      </c>
      <c r="I57" s="14">
        <f>SUM(I21:I56)</f>
        <v>0</v>
      </c>
      <c r="J57" s="14">
        <f>SUM(J21:J56)</f>
        <v>0</v>
      </c>
      <c r="K57" s="14">
        <f>SUM(K21:K56)</f>
        <v>0</v>
      </c>
    </row>
    <row r="58" spans="1:12" ht="16.5" thickBot="1">
      <c r="A58" s="124"/>
      <c r="B58" s="89"/>
      <c r="C58" s="125"/>
      <c r="D58" s="125"/>
      <c r="E58" s="85" t="s">
        <v>141</v>
      </c>
      <c r="F58" s="11"/>
      <c r="G58" s="15">
        <f>G57+G16</f>
        <v>16233.03</v>
      </c>
      <c r="H58" s="15">
        <f>H57+H16</f>
        <v>16233.03</v>
      </c>
      <c r="I58" s="15">
        <f>I57+I16</f>
        <v>45500</v>
      </c>
      <c r="J58" s="15">
        <f>J57+J16</f>
        <v>0</v>
      </c>
      <c r="K58" s="15">
        <f>K57+K16</f>
        <v>0</v>
      </c>
      <c r="L58" s="92"/>
    </row>
    <row r="59" spans="1:12" ht="15.75">
      <c r="A59" s="124"/>
      <c r="B59" s="89"/>
      <c r="C59" s="125"/>
      <c r="D59" s="125"/>
      <c r="E59" s="85"/>
      <c r="F59" s="11"/>
      <c r="G59" s="11"/>
      <c r="H59" s="11"/>
      <c r="I59" s="11"/>
      <c r="J59" s="11"/>
      <c r="K59" s="11"/>
      <c r="L59" s="92"/>
    </row>
    <row r="60" spans="1:11" ht="15.75">
      <c r="A60" s="124"/>
      <c r="B60" s="89"/>
      <c r="C60" s="125"/>
      <c r="D60" s="125"/>
      <c r="E60" s="85"/>
      <c r="F60" s="11"/>
      <c r="G60" s="11"/>
      <c r="H60" s="11"/>
      <c r="I60" s="11"/>
      <c r="J60" s="11"/>
      <c r="K60" s="11"/>
    </row>
    <row r="61" spans="1:11" ht="36.75" customHeight="1">
      <c r="A61" s="82" t="s">
        <v>142</v>
      </c>
      <c r="B61" s="93"/>
      <c r="C61" s="94"/>
      <c r="D61" s="94"/>
      <c r="E61" s="333" t="s">
        <v>388</v>
      </c>
      <c r="F61" s="334"/>
      <c r="G61" s="334"/>
      <c r="H61" s="334"/>
      <c r="I61" s="334"/>
      <c r="J61" s="335"/>
      <c r="K61" s="226"/>
    </row>
    <row r="62" spans="1:18" s="6" customFormat="1" ht="30.75" customHeight="1" outlineLevel="1">
      <c r="A62" s="26">
        <v>1</v>
      </c>
      <c r="B62" s="27"/>
      <c r="C62" s="98"/>
      <c r="D62" s="98"/>
      <c r="E62" s="41" t="s">
        <v>416</v>
      </c>
      <c r="F62" s="9">
        <v>350</v>
      </c>
      <c r="G62" s="9">
        <v>350</v>
      </c>
      <c r="H62" s="9">
        <v>350</v>
      </c>
      <c r="I62" s="9">
        <v>0</v>
      </c>
      <c r="J62" s="9">
        <v>0</v>
      </c>
      <c r="K62" s="9">
        <v>0</v>
      </c>
      <c r="L62" s="38" t="s">
        <v>257</v>
      </c>
      <c r="M62" s="47"/>
      <c r="N62" s="47"/>
      <c r="O62" s="47"/>
      <c r="P62" s="47"/>
      <c r="Q62" s="47"/>
      <c r="R62" s="47"/>
    </row>
    <row r="63" spans="1:18" s="48" customFormat="1" ht="31.5">
      <c r="A63" s="26">
        <v>2</v>
      </c>
      <c r="B63" s="27"/>
      <c r="C63" s="98"/>
      <c r="D63" s="98"/>
      <c r="E63" s="41" t="s">
        <v>19</v>
      </c>
      <c r="F63" s="130">
        <v>200</v>
      </c>
      <c r="G63" s="130">
        <v>200</v>
      </c>
      <c r="H63" s="130">
        <v>200</v>
      </c>
      <c r="I63" s="9">
        <v>0</v>
      </c>
      <c r="J63" s="9">
        <v>300</v>
      </c>
      <c r="K63" s="9">
        <v>0</v>
      </c>
      <c r="L63" s="41" t="s">
        <v>307</v>
      </c>
      <c r="M63" s="47"/>
      <c r="N63" s="47"/>
      <c r="O63" s="47"/>
      <c r="P63" s="47"/>
      <c r="Q63" s="47"/>
      <c r="R63" s="47"/>
    </row>
    <row r="64" spans="1:18" s="6" customFormat="1" ht="15.75">
      <c r="A64" s="26">
        <v>3</v>
      </c>
      <c r="B64" s="118">
        <v>5161</v>
      </c>
      <c r="C64" s="215">
        <v>2271</v>
      </c>
      <c r="D64" s="215">
        <v>6121</v>
      </c>
      <c r="E64" s="118" t="s">
        <v>65</v>
      </c>
      <c r="F64" s="126">
        <v>3200</v>
      </c>
      <c r="G64" s="126">
        <v>1000</v>
      </c>
      <c r="H64" s="126">
        <v>1000</v>
      </c>
      <c r="I64" s="9">
        <v>0</v>
      </c>
      <c r="J64" s="9">
        <v>2200</v>
      </c>
      <c r="K64" s="9">
        <v>0</v>
      </c>
      <c r="L64" s="67" t="s">
        <v>382</v>
      </c>
      <c r="M64" s="47"/>
      <c r="N64" s="47"/>
      <c r="O64" s="47"/>
      <c r="P64" s="47"/>
      <c r="Q64" s="47"/>
      <c r="R64" s="47"/>
    </row>
    <row r="65" spans="1:18" s="6" customFormat="1" ht="58.5" customHeight="1">
      <c r="A65" s="26">
        <v>4</v>
      </c>
      <c r="B65" s="97"/>
      <c r="C65" s="98"/>
      <c r="D65" s="98"/>
      <c r="E65" s="118" t="s">
        <v>287</v>
      </c>
      <c r="F65" s="9">
        <v>1700</v>
      </c>
      <c r="G65" s="9">
        <v>500</v>
      </c>
      <c r="H65" s="9">
        <v>500</v>
      </c>
      <c r="I65" s="9">
        <v>0</v>
      </c>
      <c r="J65" s="10">
        <v>1200</v>
      </c>
      <c r="K65" s="9">
        <v>0</v>
      </c>
      <c r="L65" s="84" t="s">
        <v>308</v>
      </c>
      <c r="M65" s="47"/>
      <c r="N65" s="47"/>
      <c r="O65" s="47"/>
      <c r="P65" s="47"/>
      <c r="Q65" s="47"/>
      <c r="R65" s="47"/>
    </row>
    <row r="66" spans="1:18" s="6" customFormat="1" ht="126">
      <c r="A66" s="26">
        <v>5</v>
      </c>
      <c r="B66" s="97"/>
      <c r="C66" s="98"/>
      <c r="D66" s="98"/>
      <c r="E66" s="41" t="s">
        <v>269</v>
      </c>
      <c r="F66" s="9">
        <v>1000</v>
      </c>
      <c r="G66" s="9">
        <v>50</v>
      </c>
      <c r="H66" s="9">
        <v>50</v>
      </c>
      <c r="I66" s="9">
        <v>0</v>
      </c>
      <c r="J66" s="9">
        <v>950</v>
      </c>
      <c r="K66" s="9">
        <v>0</v>
      </c>
      <c r="L66" s="41" t="s">
        <v>268</v>
      </c>
      <c r="M66" s="47"/>
      <c r="N66" s="47"/>
      <c r="O66" s="47"/>
      <c r="P66" s="47"/>
      <c r="Q66" s="47"/>
      <c r="R66" s="47"/>
    </row>
    <row r="67" spans="1:18" s="6" customFormat="1" ht="94.5">
      <c r="A67" s="26">
        <v>6</v>
      </c>
      <c r="B67" s="97"/>
      <c r="C67" s="98"/>
      <c r="D67" s="98"/>
      <c r="E67" s="41" t="s">
        <v>180</v>
      </c>
      <c r="F67" s="9">
        <v>150</v>
      </c>
      <c r="G67" s="9">
        <v>150</v>
      </c>
      <c r="H67" s="9">
        <v>150</v>
      </c>
      <c r="I67" s="9">
        <v>0</v>
      </c>
      <c r="J67" s="9">
        <v>0</v>
      </c>
      <c r="K67" s="9">
        <v>0</v>
      </c>
      <c r="L67" s="41" t="s">
        <v>309</v>
      </c>
      <c r="M67" s="47"/>
      <c r="N67" s="47"/>
      <c r="O67" s="47"/>
      <c r="P67" s="47"/>
      <c r="Q67" s="47"/>
      <c r="R67" s="47"/>
    </row>
    <row r="68" spans="1:18" s="6" customFormat="1" ht="87.75" customHeight="1">
      <c r="A68" s="26">
        <v>7</v>
      </c>
      <c r="B68" s="97"/>
      <c r="C68" s="98"/>
      <c r="D68" s="98"/>
      <c r="E68" s="41" t="s">
        <v>181</v>
      </c>
      <c r="F68" s="9">
        <v>150</v>
      </c>
      <c r="G68" s="9">
        <v>150</v>
      </c>
      <c r="H68" s="9">
        <v>150</v>
      </c>
      <c r="I68" s="10">
        <v>0</v>
      </c>
      <c r="J68" s="10">
        <v>200</v>
      </c>
      <c r="K68" s="10">
        <v>0</v>
      </c>
      <c r="L68" s="84" t="s">
        <v>310</v>
      </c>
      <c r="M68" s="47"/>
      <c r="N68" s="47"/>
      <c r="O68" s="47"/>
      <c r="P68" s="47"/>
      <c r="Q68" s="47"/>
      <c r="R68" s="47"/>
    </row>
    <row r="69" spans="1:18" s="6" customFormat="1" ht="31.5">
      <c r="A69" s="26">
        <v>8</v>
      </c>
      <c r="B69" s="97"/>
      <c r="C69" s="98"/>
      <c r="D69" s="98"/>
      <c r="E69" s="41" t="s">
        <v>133</v>
      </c>
      <c r="F69" s="9">
        <v>5800</v>
      </c>
      <c r="G69" s="9">
        <v>5800</v>
      </c>
      <c r="H69" s="9">
        <v>5800</v>
      </c>
      <c r="I69" s="10">
        <v>0</v>
      </c>
      <c r="J69" s="10">
        <v>0</v>
      </c>
      <c r="K69" s="10">
        <v>0</v>
      </c>
      <c r="L69" s="41" t="s">
        <v>228</v>
      </c>
      <c r="M69" s="47"/>
      <c r="N69" s="47"/>
      <c r="O69" s="47"/>
      <c r="P69" s="47"/>
      <c r="Q69" s="47"/>
      <c r="R69" s="47"/>
    </row>
    <row r="70" spans="1:18" s="6" customFormat="1" ht="75.75" customHeight="1">
      <c r="A70" s="26">
        <v>9</v>
      </c>
      <c r="B70" s="97"/>
      <c r="C70" s="98"/>
      <c r="D70" s="98"/>
      <c r="E70" s="41" t="s">
        <v>182</v>
      </c>
      <c r="F70" s="9">
        <v>2360</v>
      </c>
      <c r="G70" s="9">
        <v>1000</v>
      </c>
      <c r="H70" s="9">
        <v>1000</v>
      </c>
      <c r="I70" s="10">
        <v>0</v>
      </c>
      <c r="J70" s="10">
        <v>1360</v>
      </c>
      <c r="K70" s="10">
        <v>2360</v>
      </c>
      <c r="L70" s="84" t="s">
        <v>381</v>
      </c>
      <c r="M70" s="47"/>
      <c r="N70" s="47"/>
      <c r="O70" s="47"/>
      <c r="P70" s="47"/>
      <c r="Q70" s="47"/>
      <c r="R70" s="47"/>
    </row>
    <row r="71" spans="1:18" s="6" customFormat="1" ht="15.75">
      <c r="A71" s="26"/>
      <c r="B71" s="97"/>
      <c r="C71" s="98"/>
      <c r="D71" s="98"/>
      <c r="E71" s="41" t="s">
        <v>9</v>
      </c>
      <c r="F71" s="9">
        <v>350</v>
      </c>
      <c r="G71" s="9">
        <v>350</v>
      </c>
      <c r="H71" s="9">
        <v>350</v>
      </c>
      <c r="I71" s="10">
        <v>0</v>
      </c>
      <c r="J71" s="10">
        <v>0</v>
      </c>
      <c r="K71" s="10">
        <v>0</v>
      </c>
      <c r="L71" s="84" t="s">
        <v>311</v>
      </c>
      <c r="M71" s="47"/>
      <c r="N71" s="47"/>
      <c r="O71" s="47"/>
      <c r="P71" s="47"/>
      <c r="Q71" s="47"/>
      <c r="R71" s="47"/>
    </row>
    <row r="72" spans="1:18" s="6" customFormat="1" ht="15.75">
      <c r="A72" s="26"/>
      <c r="B72" s="97"/>
      <c r="C72" s="98"/>
      <c r="D72" s="98"/>
      <c r="E72" s="41" t="s">
        <v>10</v>
      </c>
      <c r="F72" s="9">
        <v>350</v>
      </c>
      <c r="G72" s="9">
        <v>350</v>
      </c>
      <c r="H72" s="9">
        <v>350</v>
      </c>
      <c r="I72" s="10">
        <v>0</v>
      </c>
      <c r="J72" s="10">
        <v>0</v>
      </c>
      <c r="K72" s="10">
        <v>0</v>
      </c>
      <c r="L72" s="84" t="s">
        <v>311</v>
      </c>
      <c r="M72" s="47"/>
      <c r="N72" s="47"/>
      <c r="O72" s="47"/>
      <c r="P72" s="47"/>
      <c r="Q72" s="47"/>
      <c r="R72" s="47"/>
    </row>
    <row r="73" spans="1:18" s="6" customFormat="1" ht="15.75">
      <c r="A73" s="26"/>
      <c r="B73" s="97"/>
      <c r="C73" s="98"/>
      <c r="D73" s="98"/>
      <c r="E73" s="41" t="s">
        <v>11</v>
      </c>
      <c r="F73" s="9">
        <v>150</v>
      </c>
      <c r="G73" s="9">
        <v>150</v>
      </c>
      <c r="H73" s="9">
        <v>150</v>
      </c>
      <c r="I73" s="10">
        <v>0</v>
      </c>
      <c r="J73" s="10">
        <v>0</v>
      </c>
      <c r="K73" s="10">
        <v>0</v>
      </c>
      <c r="L73" s="84" t="s">
        <v>311</v>
      </c>
      <c r="M73" s="47"/>
      <c r="N73" s="47"/>
      <c r="O73" s="47"/>
      <c r="P73" s="47"/>
      <c r="Q73" s="47"/>
      <c r="R73" s="47"/>
    </row>
    <row r="74" spans="1:18" s="6" customFormat="1" ht="15.75">
      <c r="A74" s="26"/>
      <c r="B74" s="97"/>
      <c r="C74" s="98"/>
      <c r="D74" s="98"/>
      <c r="E74" s="41" t="s">
        <v>12</v>
      </c>
      <c r="F74" s="9">
        <v>200</v>
      </c>
      <c r="G74" s="9">
        <v>200</v>
      </c>
      <c r="H74" s="9">
        <v>200</v>
      </c>
      <c r="I74" s="10">
        <v>0</v>
      </c>
      <c r="J74" s="10">
        <v>0</v>
      </c>
      <c r="K74" s="10">
        <v>0</v>
      </c>
      <c r="L74" s="84" t="s">
        <v>311</v>
      </c>
      <c r="M74" s="47"/>
      <c r="N74" s="47"/>
      <c r="O74" s="47"/>
      <c r="P74" s="47"/>
      <c r="Q74" s="47"/>
      <c r="R74" s="47"/>
    </row>
    <row r="75" spans="1:18" s="6" customFormat="1" ht="15.75">
      <c r="A75" s="26"/>
      <c r="B75" s="97"/>
      <c r="C75" s="98"/>
      <c r="D75" s="98"/>
      <c r="E75" s="41" t="s">
        <v>13</v>
      </c>
      <c r="F75" s="9">
        <v>200</v>
      </c>
      <c r="G75" s="9">
        <v>200</v>
      </c>
      <c r="H75" s="9">
        <v>200</v>
      </c>
      <c r="I75" s="10">
        <v>0</v>
      </c>
      <c r="J75" s="10">
        <v>0</v>
      </c>
      <c r="K75" s="10">
        <v>0</v>
      </c>
      <c r="L75" s="84" t="s">
        <v>311</v>
      </c>
      <c r="M75" s="47"/>
      <c r="N75" s="47"/>
      <c r="O75" s="47"/>
      <c r="P75" s="47"/>
      <c r="Q75" s="47"/>
      <c r="R75" s="47"/>
    </row>
    <row r="76" spans="1:18" s="74" customFormat="1" ht="78.75">
      <c r="A76" s="26">
        <v>15</v>
      </c>
      <c r="B76" s="97"/>
      <c r="C76" s="98"/>
      <c r="D76" s="98"/>
      <c r="E76" s="41" t="s">
        <v>33</v>
      </c>
      <c r="F76" s="9">
        <v>150</v>
      </c>
      <c r="G76" s="9">
        <v>150</v>
      </c>
      <c r="H76" s="9">
        <v>150</v>
      </c>
      <c r="I76" s="10">
        <v>0</v>
      </c>
      <c r="J76" s="10">
        <v>0</v>
      </c>
      <c r="K76" s="10">
        <v>0</v>
      </c>
      <c r="L76" s="52" t="s">
        <v>397</v>
      </c>
      <c r="M76" s="70"/>
      <c r="N76" s="70"/>
      <c r="O76" s="70"/>
      <c r="P76" s="70"/>
      <c r="Q76" s="70"/>
      <c r="R76" s="70"/>
    </row>
    <row r="77" spans="1:18" s="74" customFormat="1" ht="33" customHeight="1">
      <c r="A77" s="26">
        <v>16</v>
      </c>
      <c r="B77" s="97"/>
      <c r="C77" s="98"/>
      <c r="D77" s="98"/>
      <c r="E77" s="41" t="s">
        <v>390</v>
      </c>
      <c r="F77" s="9">
        <v>150</v>
      </c>
      <c r="G77" s="9">
        <v>150</v>
      </c>
      <c r="H77" s="9">
        <v>150</v>
      </c>
      <c r="I77" s="10">
        <v>0</v>
      </c>
      <c r="J77" s="10">
        <v>0</v>
      </c>
      <c r="K77" s="10">
        <v>0</v>
      </c>
      <c r="L77" s="38" t="s">
        <v>59</v>
      </c>
      <c r="M77" s="70"/>
      <c r="N77" s="70"/>
      <c r="O77" s="70"/>
      <c r="P77" s="70"/>
      <c r="Q77" s="70"/>
      <c r="R77" s="70"/>
    </row>
    <row r="78" spans="1:18" s="74" customFormat="1" ht="24" customHeight="1">
      <c r="A78" s="26">
        <v>17</v>
      </c>
      <c r="B78" s="97"/>
      <c r="C78" s="98"/>
      <c r="D78" s="98"/>
      <c r="E78" s="41" t="s">
        <v>183</v>
      </c>
      <c r="F78" s="9">
        <v>1500</v>
      </c>
      <c r="G78" s="9">
        <v>1500</v>
      </c>
      <c r="H78" s="9">
        <v>1500</v>
      </c>
      <c r="I78" s="10">
        <v>0</v>
      </c>
      <c r="J78" s="10">
        <v>0</v>
      </c>
      <c r="K78" s="10">
        <v>0</v>
      </c>
      <c r="L78" s="192" t="s">
        <v>312</v>
      </c>
      <c r="M78" s="70"/>
      <c r="N78" s="70"/>
      <c r="O78" s="70"/>
      <c r="P78" s="70"/>
      <c r="Q78" s="70"/>
      <c r="R78" s="70"/>
    </row>
    <row r="79" spans="1:18" s="74" customFormat="1" ht="63">
      <c r="A79" s="26">
        <v>18</v>
      </c>
      <c r="B79" s="97"/>
      <c r="C79" s="98"/>
      <c r="D79" s="98"/>
      <c r="E79" s="41" t="s">
        <v>270</v>
      </c>
      <c r="F79" s="9">
        <v>1000</v>
      </c>
      <c r="G79" s="9">
        <v>1000</v>
      </c>
      <c r="H79" s="9">
        <v>1000</v>
      </c>
      <c r="I79" s="10">
        <v>0</v>
      </c>
      <c r="J79" s="10">
        <v>0</v>
      </c>
      <c r="K79" s="10">
        <v>0</v>
      </c>
      <c r="L79" s="52" t="s">
        <v>394</v>
      </c>
      <c r="M79" s="70"/>
      <c r="N79" s="70"/>
      <c r="O79" s="70"/>
      <c r="P79" s="70"/>
      <c r="Q79" s="70"/>
      <c r="R79" s="70"/>
    </row>
    <row r="80" spans="1:18" s="74" customFormat="1" ht="15.75">
      <c r="A80" s="26">
        <v>19</v>
      </c>
      <c r="B80" s="97"/>
      <c r="C80" s="98"/>
      <c r="D80" s="98"/>
      <c r="E80" s="41" t="s">
        <v>221</v>
      </c>
      <c r="F80" s="9">
        <v>550</v>
      </c>
      <c r="G80" s="9">
        <v>550</v>
      </c>
      <c r="H80" s="9">
        <v>550</v>
      </c>
      <c r="I80" s="10">
        <v>0</v>
      </c>
      <c r="J80" s="10">
        <v>0</v>
      </c>
      <c r="K80" s="10">
        <v>0</v>
      </c>
      <c r="L80" s="192" t="s">
        <v>230</v>
      </c>
      <c r="M80" s="70"/>
      <c r="N80" s="70"/>
      <c r="O80" s="70"/>
      <c r="P80" s="70"/>
      <c r="Q80" s="70"/>
      <c r="R80" s="70"/>
    </row>
    <row r="81" spans="1:18" s="74" customFormat="1" ht="15.75">
      <c r="A81" s="26">
        <v>20</v>
      </c>
      <c r="B81" s="97"/>
      <c r="C81" s="98"/>
      <c r="D81" s="98"/>
      <c r="E81" s="41" t="s">
        <v>184</v>
      </c>
      <c r="F81" s="9">
        <v>500</v>
      </c>
      <c r="G81" s="9">
        <v>500</v>
      </c>
      <c r="H81" s="9">
        <v>500</v>
      </c>
      <c r="I81" s="10">
        <v>0</v>
      </c>
      <c r="J81" s="10">
        <v>0</v>
      </c>
      <c r="K81" s="10">
        <v>0</v>
      </c>
      <c r="L81" s="192" t="s">
        <v>230</v>
      </c>
      <c r="M81" s="70"/>
      <c r="N81" s="70"/>
      <c r="O81" s="70"/>
      <c r="P81" s="70"/>
      <c r="Q81" s="70"/>
      <c r="R81" s="70"/>
    </row>
    <row r="82" spans="1:18" s="4" customFormat="1" ht="30" customHeight="1">
      <c r="A82" s="26">
        <v>21</v>
      </c>
      <c r="B82" s="118">
        <v>25274</v>
      </c>
      <c r="C82" s="215">
        <v>2212</v>
      </c>
      <c r="D82" s="215">
        <v>6121</v>
      </c>
      <c r="E82" s="188" t="s">
        <v>384</v>
      </c>
      <c r="F82" s="10">
        <v>30</v>
      </c>
      <c r="G82" s="10">
        <v>30</v>
      </c>
      <c r="H82" s="10">
        <v>30</v>
      </c>
      <c r="I82" s="10">
        <v>0</v>
      </c>
      <c r="J82" s="10">
        <v>0</v>
      </c>
      <c r="K82" s="10">
        <v>0</v>
      </c>
      <c r="L82" s="67" t="s">
        <v>231</v>
      </c>
      <c r="M82" s="44"/>
      <c r="N82" s="44"/>
      <c r="O82" s="44"/>
      <c r="P82" s="44"/>
      <c r="Q82" s="44"/>
      <c r="R82" s="44"/>
    </row>
    <row r="83" spans="1:18" s="4" customFormat="1" ht="20.25" customHeight="1">
      <c r="A83" s="26">
        <v>22</v>
      </c>
      <c r="B83" s="118">
        <v>25406</v>
      </c>
      <c r="C83" s="215"/>
      <c r="D83" s="215"/>
      <c r="E83" s="227" t="s">
        <v>385</v>
      </c>
      <c r="F83" s="10">
        <v>11.5</v>
      </c>
      <c r="G83" s="10">
        <v>11.5</v>
      </c>
      <c r="H83" s="10">
        <v>11.5</v>
      </c>
      <c r="I83" s="10">
        <v>0</v>
      </c>
      <c r="J83" s="10">
        <v>0</v>
      </c>
      <c r="K83" s="10">
        <v>0</v>
      </c>
      <c r="L83" s="67" t="s">
        <v>386</v>
      </c>
      <c r="M83" s="44"/>
      <c r="N83" s="44"/>
      <c r="O83" s="44"/>
      <c r="P83" s="44"/>
      <c r="Q83" s="44"/>
      <c r="R83" s="44"/>
    </row>
    <row r="84" spans="1:18" s="4" customFormat="1" ht="33.75" customHeight="1">
      <c r="A84" s="26">
        <v>23</v>
      </c>
      <c r="B84" s="118">
        <v>24868</v>
      </c>
      <c r="C84" s="215">
        <v>2219</v>
      </c>
      <c r="D84" s="215">
        <v>6121</v>
      </c>
      <c r="E84" s="41" t="s">
        <v>401</v>
      </c>
      <c r="F84" s="10">
        <v>200</v>
      </c>
      <c r="G84" s="10">
        <v>200</v>
      </c>
      <c r="H84" s="10">
        <v>200</v>
      </c>
      <c r="I84" s="10">
        <v>0</v>
      </c>
      <c r="J84" s="10">
        <v>0</v>
      </c>
      <c r="K84" s="10">
        <v>0</v>
      </c>
      <c r="L84" s="67" t="s">
        <v>278</v>
      </c>
      <c r="M84" s="44"/>
      <c r="N84" s="44"/>
      <c r="O84" s="44"/>
      <c r="P84" s="44"/>
      <c r="Q84" s="44"/>
      <c r="R84" s="44"/>
    </row>
    <row r="85" spans="1:18" s="4" customFormat="1" ht="79.5" customHeight="1">
      <c r="A85" s="26">
        <v>24</v>
      </c>
      <c r="B85" s="118">
        <v>24800</v>
      </c>
      <c r="C85" s="215">
        <v>2212</v>
      </c>
      <c r="D85" s="215">
        <v>6121</v>
      </c>
      <c r="E85" s="41" t="s">
        <v>126</v>
      </c>
      <c r="F85" s="10">
        <v>250</v>
      </c>
      <c r="G85" s="10">
        <v>250</v>
      </c>
      <c r="H85" s="10">
        <v>250</v>
      </c>
      <c r="I85" s="10">
        <v>0</v>
      </c>
      <c r="J85" s="10">
        <v>0</v>
      </c>
      <c r="K85" s="10">
        <v>0</v>
      </c>
      <c r="L85" s="160" t="s">
        <v>232</v>
      </c>
      <c r="M85" s="44"/>
      <c r="N85" s="44"/>
      <c r="O85" s="44"/>
      <c r="P85" s="44"/>
      <c r="Q85" s="44"/>
      <c r="R85" s="44"/>
    </row>
    <row r="86" spans="1:18" s="4" customFormat="1" ht="47.25" customHeight="1">
      <c r="A86" s="26">
        <v>25</v>
      </c>
      <c r="B86" s="118">
        <v>24763</v>
      </c>
      <c r="C86" s="215">
        <v>3625</v>
      </c>
      <c r="D86" s="215">
        <v>6121</v>
      </c>
      <c r="E86" s="41" t="s">
        <v>356</v>
      </c>
      <c r="F86" s="10">
        <v>200</v>
      </c>
      <c r="G86" s="10">
        <v>200</v>
      </c>
      <c r="H86" s="10">
        <v>200</v>
      </c>
      <c r="I86" s="10">
        <v>0</v>
      </c>
      <c r="J86" s="10">
        <v>0</v>
      </c>
      <c r="K86" s="10">
        <v>0</v>
      </c>
      <c r="L86" s="67" t="s">
        <v>357</v>
      </c>
      <c r="M86" s="44"/>
      <c r="N86" s="44"/>
      <c r="O86" s="44"/>
      <c r="P86" s="44"/>
      <c r="Q86" s="44"/>
      <c r="R86" s="44"/>
    </row>
    <row r="87" spans="1:18" s="4" customFormat="1" ht="47.25">
      <c r="A87" s="26">
        <v>26</v>
      </c>
      <c r="B87" s="118">
        <v>24763</v>
      </c>
      <c r="C87" s="215">
        <v>3625</v>
      </c>
      <c r="D87" s="215">
        <v>6121</v>
      </c>
      <c r="E87" s="41" t="s">
        <v>358</v>
      </c>
      <c r="F87" s="10">
        <v>250</v>
      </c>
      <c r="G87" s="10">
        <v>250</v>
      </c>
      <c r="H87" s="10">
        <v>250</v>
      </c>
      <c r="I87" s="10">
        <v>0</v>
      </c>
      <c r="J87" s="10">
        <v>0</v>
      </c>
      <c r="K87" s="10">
        <v>0</v>
      </c>
      <c r="L87" s="67" t="s">
        <v>313</v>
      </c>
      <c r="M87" s="44"/>
      <c r="N87" s="44"/>
      <c r="O87" s="44"/>
      <c r="P87" s="44"/>
      <c r="Q87" s="44"/>
      <c r="R87" s="44"/>
    </row>
    <row r="88" spans="1:18" s="4" customFormat="1" ht="47.25">
      <c r="A88" s="26">
        <v>27</v>
      </c>
      <c r="B88" s="118">
        <v>24780</v>
      </c>
      <c r="C88" s="215">
        <v>2219</v>
      </c>
      <c r="D88" s="215">
        <v>6121</v>
      </c>
      <c r="E88" s="227" t="s">
        <v>14</v>
      </c>
      <c r="F88" s="10">
        <v>1600</v>
      </c>
      <c r="G88" s="10">
        <v>600</v>
      </c>
      <c r="H88" s="10">
        <v>600</v>
      </c>
      <c r="I88" s="10">
        <v>0</v>
      </c>
      <c r="J88" s="10">
        <v>1000</v>
      </c>
      <c r="K88" s="10">
        <v>0</v>
      </c>
      <c r="L88" s="67" t="s">
        <v>114</v>
      </c>
      <c r="M88" s="44"/>
      <c r="N88" s="44"/>
      <c r="O88" s="44"/>
      <c r="P88" s="44"/>
      <c r="Q88" s="44"/>
      <c r="R88" s="44"/>
    </row>
    <row r="89" spans="1:18" s="4" customFormat="1" ht="31.5">
      <c r="A89" s="26">
        <v>28</v>
      </c>
      <c r="B89" s="118"/>
      <c r="C89" s="215"/>
      <c r="D89" s="215"/>
      <c r="E89" s="227" t="s">
        <v>2</v>
      </c>
      <c r="F89" s="10">
        <v>2700</v>
      </c>
      <c r="G89" s="10">
        <v>1500</v>
      </c>
      <c r="H89" s="10">
        <v>1500</v>
      </c>
      <c r="I89" s="10">
        <v>0</v>
      </c>
      <c r="J89" s="10">
        <v>700</v>
      </c>
      <c r="K89" s="10">
        <v>0</v>
      </c>
      <c r="L89" s="67" t="s">
        <v>314</v>
      </c>
      <c r="M89" s="44"/>
      <c r="N89" s="44"/>
      <c r="O89" s="44"/>
      <c r="P89" s="44"/>
      <c r="Q89" s="44"/>
      <c r="R89" s="44"/>
    </row>
    <row r="90" spans="1:18" s="4" customFormat="1" ht="73.5" customHeight="1">
      <c r="A90" s="26">
        <v>29</v>
      </c>
      <c r="B90" s="118"/>
      <c r="C90" s="215"/>
      <c r="D90" s="215"/>
      <c r="E90" s="41" t="s">
        <v>271</v>
      </c>
      <c r="F90" s="10">
        <v>150</v>
      </c>
      <c r="G90" s="10">
        <v>150</v>
      </c>
      <c r="H90" s="10">
        <v>150</v>
      </c>
      <c r="I90" s="49">
        <v>0</v>
      </c>
      <c r="J90" s="49">
        <v>0</v>
      </c>
      <c r="K90" s="49">
        <v>0</v>
      </c>
      <c r="L90" s="67" t="s">
        <v>315</v>
      </c>
      <c r="M90" s="44"/>
      <c r="N90" s="44"/>
      <c r="O90" s="44"/>
      <c r="P90" s="44"/>
      <c r="Q90" s="44"/>
      <c r="R90" s="44"/>
    </row>
    <row r="91" spans="1:18" s="4" customFormat="1" ht="110.25">
      <c r="A91" s="203">
        <v>30</v>
      </c>
      <c r="B91" s="208"/>
      <c r="C91" s="209"/>
      <c r="D91" s="209"/>
      <c r="E91" s="41" t="s">
        <v>185</v>
      </c>
      <c r="F91" s="10">
        <v>720</v>
      </c>
      <c r="G91" s="10">
        <v>720</v>
      </c>
      <c r="H91" s="10">
        <v>720</v>
      </c>
      <c r="I91" s="10">
        <v>0</v>
      </c>
      <c r="J91" s="10">
        <v>0</v>
      </c>
      <c r="K91" s="10">
        <v>0</v>
      </c>
      <c r="L91" s="84" t="s">
        <v>258</v>
      </c>
      <c r="M91" s="44"/>
      <c r="N91" s="44"/>
      <c r="O91" s="44"/>
      <c r="P91" s="44"/>
      <c r="Q91" s="44"/>
      <c r="R91" s="44"/>
    </row>
    <row r="92" spans="1:18" s="4" customFormat="1" ht="112.5" customHeight="1">
      <c r="A92" s="26">
        <v>31</v>
      </c>
      <c r="B92" s="134"/>
      <c r="C92" s="98"/>
      <c r="D92" s="98"/>
      <c r="E92" s="182" t="s">
        <v>186</v>
      </c>
      <c r="F92" s="9">
        <v>150</v>
      </c>
      <c r="G92" s="9">
        <v>150</v>
      </c>
      <c r="H92" s="9">
        <v>150</v>
      </c>
      <c r="I92" s="9">
        <v>0</v>
      </c>
      <c r="J92" s="10">
        <v>0</v>
      </c>
      <c r="K92" s="10">
        <v>0</v>
      </c>
      <c r="L92" s="160" t="s">
        <v>259</v>
      </c>
      <c r="M92" s="44"/>
      <c r="N92" s="44"/>
      <c r="O92" s="44"/>
      <c r="P92" s="44"/>
      <c r="Q92" s="44"/>
      <c r="R92" s="44"/>
    </row>
    <row r="93" spans="1:18" s="4" customFormat="1" ht="35.25" customHeight="1">
      <c r="A93" s="203">
        <v>32</v>
      </c>
      <c r="B93" s="134"/>
      <c r="C93" s="98"/>
      <c r="D93" s="98"/>
      <c r="E93" s="182" t="s">
        <v>36</v>
      </c>
      <c r="F93" s="9">
        <v>25</v>
      </c>
      <c r="G93" s="9">
        <v>25</v>
      </c>
      <c r="H93" s="9">
        <v>25</v>
      </c>
      <c r="I93" s="9">
        <v>0</v>
      </c>
      <c r="J93" s="10">
        <v>0</v>
      </c>
      <c r="K93" s="10">
        <v>0</v>
      </c>
      <c r="L93" s="160" t="s">
        <v>37</v>
      </c>
      <c r="M93" s="44"/>
      <c r="N93" s="44"/>
      <c r="O93" s="44"/>
      <c r="P93" s="44"/>
      <c r="Q93" s="44"/>
      <c r="R93" s="44"/>
    </row>
    <row r="94" spans="1:18" s="4" customFormat="1" ht="94.5">
      <c r="A94" s="26">
        <v>33</v>
      </c>
      <c r="B94" s="134"/>
      <c r="C94" s="98"/>
      <c r="D94" s="305"/>
      <c r="E94" s="41" t="s">
        <v>368</v>
      </c>
      <c r="F94" s="9">
        <v>350</v>
      </c>
      <c r="G94" s="9">
        <v>350</v>
      </c>
      <c r="H94" s="9">
        <v>350</v>
      </c>
      <c r="I94" s="9">
        <v>0</v>
      </c>
      <c r="J94" s="10">
        <v>0</v>
      </c>
      <c r="K94" s="10">
        <v>0</v>
      </c>
      <c r="L94" s="38" t="s">
        <v>316</v>
      </c>
      <c r="M94" s="44"/>
      <c r="N94" s="44"/>
      <c r="O94" s="44"/>
      <c r="P94" s="44"/>
      <c r="Q94" s="44"/>
      <c r="R94" s="44"/>
    </row>
    <row r="95" spans="1:18" s="4" customFormat="1" ht="15.75">
      <c r="A95" s="26">
        <v>34</v>
      </c>
      <c r="B95" s="97"/>
      <c r="C95" s="98"/>
      <c r="D95" s="305"/>
      <c r="E95" s="41" t="s">
        <v>422</v>
      </c>
      <c r="F95" s="9">
        <v>80</v>
      </c>
      <c r="G95" s="9">
        <v>80</v>
      </c>
      <c r="H95" s="9">
        <v>80</v>
      </c>
      <c r="I95" s="9">
        <v>0</v>
      </c>
      <c r="J95" s="10">
        <v>0</v>
      </c>
      <c r="K95" s="10">
        <v>0</v>
      </c>
      <c r="L95" s="38" t="s">
        <v>233</v>
      </c>
      <c r="M95" s="44"/>
      <c r="N95" s="44"/>
      <c r="O95" s="44"/>
      <c r="P95" s="44"/>
      <c r="Q95" s="44"/>
      <c r="R95" s="44"/>
    </row>
    <row r="96" spans="1:18" s="4" customFormat="1" ht="47.25">
      <c r="A96" s="26">
        <v>35</v>
      </c>
      <c r="B96" s="268">
        <v>35</v>
      </c>
      <c r="C96" s="26">
        <v>35</v>
      </c>
      <c r="D96" s="26">
        <v>35</v>
      </c>
      <c r="E96" s="227" t="s">
        <v>60</v>
      </c>
      <c r="F96" s="9">
        <v>250</v>
      </c>
      <c r="G96" s="9">
        <v>250</v>
      </c>
      <c r="H96" s="9">
        <v>250</v>
      </c>
      <c r="I96" s="9">
        <v>0</v>
      </c>
      <c r="J96" s="10">
        <v>0</v>
      </c>
      <c r="K96" s="10">
        <v>0</v>
      </c>
      <c r="L96" s="41" t="s">
        <v>317</v>
      </c>
      <c r="M96" s="44"/>
      <c r="N96" s="44"/>
      <c r="O96" s="44"/>
      <c r="P96" s="44"/>
      <c r="Q96" s="44"/>
      <c r="R96" s="44"/>
    </row>
    <row r="97" spans="1:18" s="4" customFormat="1" ht="16.5" thickBot="1">
      <c r="A97" s="13"/>
      <c r="B97" s="127"/>
      <c r="C97" s="128"/>
      <c r="D97" s="306"/>
      <c r="E97" s="5"/>
      <c r="F97" s="32"/>
      <c r="G97" s="32"/>
      <c r="H97" s="32"/>
      <c r="I97" s="213"/>
      <c r="J97" s="8"/>
      <c r="K97" s="214"/>
      <c r="L97" s="69"/>
      <c r="M97" s="44"/>
      <c r="N97" s="44"/>
      <c r="O97" s="44"/>
      <c r="P97" s="44"/>
      <c r="Q97" s="44"/>
      <c r="R97" s="44"/>
    </row>
    <row r="98" spans="1:18" s="4" customFormat="1" ht="16.5" thickBot="1">
      <c r="A98" s="99"/>
      <c r="B98" s="127"/>
      <c r="C98" s="128"/>
      <c r="D98" s="128"/>
      <c r="E98" s="101" t="s">
        <v>272</v>
      </c>
      <c r="F98" s="32"/>
      <c r="G98" s="55">
        <f>SUM(G62:G96)</f>
        <v>19066.5</v>
      </c>
      <c r="H98" s="55">
        <f>SUM(H62:H96)</f>
        <v>19066.5</v>
      </c>
      <c r="I98" s="55">
        <f>SUM(I62:I96)</f>
        <v>0</v>
      </c>
      <c r="J98" s="55">
        <f>SUM(J62:J96)</f>
        <v>7910</v>
      </c>
      <c r="K98" s="55">
        <f>SUM(K62:K96)</f>
        <v>2360</v>
      </c>
      <c r="L98" s="199"/>
      <c r="M98" s="44"/>
      <c r="N98" s="44"/>
      <c r="O98" s="44"/>
      <c r="P98" s="44"/>
      <c r="Q98" s="44"/>
      <c r="R98" s="44"/>
    </row>
    <row r="99" spans="1:18" s="4" customFormat="1" ht="16.5" thickBot="1">
      <c r="A99" s="99"/>
      <c r="B99" s="127"/>
      <c r="C99" s="128"/>
      <c r="D99" s="128"/>
      <c r="E99" s="85"/>
      <c r="F99" s="32"/>
      <c r="G99" s="57"/>
      <c r="H99" s="57"/>
      <c r="I99" s="57"/>
      <c r="J99" s="11"/>
      <c r="K99" s="11"/>
      <c r="L99" s="199"/>
      <c r="M99" s="44"/>
      <c r="N99" s="246"/>
      <c r="O99" s="44"/>
      <c r="P99" s="44"/>
      <c r="Q99" s="44"/>
      <c r="R99" s="44"/>
    </row>
    <row r="100" spans="1:18" s="4" customFormat="1" ht="16.5" thickBot="1">
      <c r="A100" s="99"/>
      <c r="B100" s="127"/>
      <c r="C100" s="128"/>
      <c r="D100" s="128"/>
      <c r="E100" s="101" t="s">
        <v>273</v>
      </c>
      <c r="F100" s="32"/>
      <c r="G100" s="56">
        <f>G98+G58</f>
        <v>35299.53</v>
      </c>
      <c r="H100" s="55">
        <f>H98+H58</f>
        <v>35299.53</v>
      </c>
      <c r="I100" s="186">
        <f>I98+I58</f>
        <v>45500</v>
      </c>
      <c r="J100" s="55">
        <f>J98+J58</f>
        <v>7910</v>
      </c>
      <c r="K100" s="187">
        <f>K98+K58</f>
        <v>2360</v>
      </c>
      <c r="L100" s="199"/>
      <c r="M100" s="44"/>
      <c r="N100" s="246"/>
      <c r="O100" s="44"/>
      <c r="P100" s="44"/>
      <c r="Q100" s="44"/>
      <c r="R100" s="44"/>
    </row>
    <row r="101" spans="1:18" s="4" customFormat="1" ht="16.5" customHeight="1">
      <c r="A101" s="99"/>
      <c r="B101" s="127"/>
      <c r="C101" s="128"/>
      <c r="D101" s="128"/>
      <c r="E101" s="85"/>
      <c r="F101" s="32"/>
      <c r="G101" s="57"/>
      <c r="H101" s="57"/>
      <c r="I101" s="57"/>
      <c r="J101" s="11"/>
      <c r="K101" s="11"/>
      <c r="L101" s="199"/>
      <c r="M101" s="44"/>
      <c r="N101" s="44"/>
      <c r="O101" s="44"/>
      <c r="P101" s="44"/>
      <c r="Q101" s="44"/>
      <c r="R101" s="44"/>
    </row>
    <row r="102" spans="1:18" s="4" customFormat="1" ht="18.75" customHeight="1">
      <c r="A102" s="99"/>
      <c r="B102" s="127"/>
      <c r="C102" s="128"/>
      <c r="D102" s="128"/>
      <c r="E102" s="5"/>
      <c r="F102" s="129"/>
      <c r="G102" s="129"/>
      <c r="H102" s="129"/>
      <c r="I102" s="57"/>
      <c r="J102" s="11"/>
      <c r="K102" s="11"/>
      <c r="L102" s="199"/>
      <c r="M102" s="44"/>
      <c r="N102" s="44"/>
      <c r="O102" s="44"/>
      <c r="P102" s="44"/>
      <c r="Q102" s="44"/>
      <c r="R102" s="44"/>
    </row>
    <row r="103" spans="1:18" s="4" customFormat="1" ht="15.75">
      <c r="A103" s="99"/>
      <c r="B103" s="127"/>
      <c r="C103" s="128"/>
      <c r="D103" s="128"/>
      <c r="E103" s="85"/>
      <c r="F103" s="32"/>
      <c r="G103" s="57"/>
      <c r="H103" s="57"/>
      <c r="I103" s="57"/>
      <c r="J103" s="11"/>
      <c r="K103" s="11"/>
      <c r="L103" s="199"/>
      <c r="M103" s="44"/>
      <c r="N103" s="44"/>
      <c r="O103" s="44"/>
      <c r="P103" s="44"/>
      <c r="Q103" s="44"/>
      <c r="R103" s="44"/>
    </row>
    <row r="104" spans="1:18" s="4" customFormat="1" ht="15.75">
      <c r="A104" s="99" t="s">
        <v>274</v>
      </c>
      <c r="B104" s="42"/>
      <c r="C104" s="100"/>
      <c r="D104" s="100"/>
      <c r="E104" s="330" t="s">
        <v>389</v>
      </c>
      <c r="F104" s="331"/>
      <c r="G104" s="331"/>
      <c r="H104" s="331"/>
      <c r="I104" s="332"/>
      <c r="J104" s="11"/>
      <c r="K104" s="11"/>
      <c r="L104" s="199"/>
      <c r="M104" s="44"/>
      <c r="N104" s="44"/>
      <c r="O104" s="44"/>
      <c r="P104" s="44"/>
      <c r="Q104" s="44"/>
      <c r="R104" s="44"/>
    </row>
    <row r="105" spans="1:18" s="65" customFormat="1" ht="47.25">
      <c r="A105" s="26">
        <v>1</v>
      </c>
      <c r="B105" s="63"/>
      <c r="C105" s="27"/>
      <c r="D105" s="27"/>
      <c r="E105" s="63" t="s">
        <v>18</v>
      </c>
      <c r="F105" s="9">
        <v>115000</v>
      </c>
      <c r="G105" s="9">
        <v>61000</v>
      </c>
      <c r="H105" s="9">
        <v>61000</v>
      </c>
      <c r="I105" s="9">
        <v>20000</v>
      </c>
      <c r="J105" s="9">
        <v>25000</v>
      </c>
      <c r="K105" s="9">
        <v>27000</v>
      </c>
      <c r="L105" s="200" t="s">
        <v>234</v>
      </c>
      <c r="M105" s="64"/>
      <c r="N105" s="64"/>
      <c r="O105" s="64"/>
      <c r="P105" s="64"/>
      <c r="Q105" s="64"/>
      <c r="R105" s="64"/>
    </row>
    <row r="106" spans="1:18" s="4" customFormat="1" ht="100.5" customHeight="1">
      <c r="A106" s="26">
        <v>2</v>
      </c>
      <c r="B106" s="41">
        <v>14864</v>
      </c>
      <c r="C106" s="228">
        <v>2212</v>
      </c>
      <c r="D106" s="228">
        <v>6121</v>
      </c>
      <c r="E106" s="41" t="s">
        <v>219</v>
      </c>
      <c r="F106" s="9">
        <v>80000</v>
      </c>
      <c r="G106" s="9">
        <v>50</v>
      </c>
      <c r="H106" s="9">
        <v>50</v>
      </c>
      <c r="I106" s="10">
        <v>0</v>
      </c>
      <c r="J106" s="10">
        <v>27000</v>
      </c>
      <c r="K106" s="50">
        <v>0</v>
      </c>
      <c r="L106" s="84" t="s">
        <v>235</v>
      </c>
      <c r="M106" s="44"/>
      <c r="N106" s="44"/>
      <c r="O106" s="44"/>
      <c r="P106" s="44"/>
      <c r="Q106" s="44"/>
      <c r="R106" s="44"/>
    </row>
    <row r="107" spans="1:18" s="4" customFormat="1" ht="31.5">
      <c r="A107" s="26">
        <v>3</v>
      </c>
      <c r="B107" s="20"/>
      <c r="C107" s="59"/>
      <c r="D107" s="59"/>
      <c r="E107" s="41" t="s">
        <v>391</v>
      </c>
      <c r="F107" s="10">
        <v>4850</v>
      </c>
      <c r="G107" s="10">
        <v>4850</v>
      </c>
      <c r="H107" s="10">
        <v>4850</v>
      </c>
      <c r="I107" s="10">
        <v>2330</v>
      </c>
      <c r="J107" s="50">
        <v>0</v>
      </c>
      <c r="K107" s="50">
        <v>0</v>
      </c>
      <c r="L107" s="95" t="s">
        <v>377</v>
      </c>
      <c r="M107" s="44"/>
      <c r="N107" s="44"/>
      <c r="O107" s="44"/>
      <c r="P107" s="44"/>
      <c r="Q107" s="44"/>
      <c r="R107" s="44"/>
    </row>
    <row r="108" spans="1:18" s="4" customFormat="1" ht="100.5" customHeight="1">
      <c r="A108" s="26">
        <v>4</v>
      </c>
      <c r="B108" s="41">
        <v>15455</v>
      </c>
      <c r="C108" s="228">
        <v>2219</v>
      </c>
      <c r="D108" s="228">
        <v>6121</v>
      </c>
      <c r="E108" s="172" t="s">
        <v>378</v>
      </c>
      <c r="F108" s="9">
        <v>2600</v>
      </c>
      <c r="G108" s="170">
        <v>2600</v>
      </c>
      <c r="H108" s="9">
        <v>2600</v>
      </c>
      <c r="I108" s="50">
        <v>2080</v>
      </c>
      <c r="J108" s="50">
        <v>0</v>
      </c>
      <c r="K108" s="50">
        <v>0</v>
      </c>
      <c r="L108" s="319" t="s">
        <v>236</v>
      </c>
      <c r="M108" s="44"/>
      <c r="N108" s="44"/>
      <c r="O108" s="44"/>
      <c r="P108" s="44"/>
      <c r="Q108" s="44"/>
      <c r="R108" s="44"/>
    </row>
    <row r="109" spans="1:18" s="4" customFormat="1" ht="87.75" customHeight="1">
      <c r="A109" s="26">
        <v>5</v>
      </c>
      <c r="B109" s="41">
        <v>14865</v>
      </c>
      <c r="C109" s="228">
        <v>2219</v>
      </c>
      <c r="D109" s="228">
        <v>6121</v>
      </c>
      <c r="E109" s="172" t="s">
        <v>187</v>
      </c>
      <c r="F109" s="9">
        <v>2300</v>
      </c>
      <c r="G109" s="9">
        <v>2300</v>
      </c>
      <c r="H109" s="9">
        <v>2300</v>
      </c>
      <c r="I109" s="50">
        <v>1840</v>
      </c>
      <c r="J109" s="50">
        <v>0</v>
      </c>
      <c r="K109" s="50">
        <v>0</v>
      </c>
      <c r="L109" s="319" t="s">
        <v>8</v>
      </c>
      <c r="M109" s="44"/>
      <c r="N109" s="44"/>
      <c r="O109" s="44"/>
      <c r="P109" s="44"/>
      <c r="Q109" s="44"/>
      <c r="R109" s="44"/>
    </row>
    <row r="110" spans="1:18" s="4" customFormat="1" ht="129" customHeight="1">
      <c r="A110" s="26">
        <v>6</v>
      </c>
      <c r="B110" s="20"/>
      <c r="C110" s="59"/>
      <c r="D110" s="59"/>
      <c r="E110" s="41" t="s">
        <v>375</v>
      </c>
      <c r="F110" s="10">
        <v>7850</v>
      </c>
      <c r="G110" s="9">
        <v>7850</v>
      </c>
      <c r="H110" s="9">
        <v>7850</v>
      </c>
      <c r="I110" s="49">
        <v>3000</v>
      </c>
      <c r="J110" s="49">
        <v>0</v>
      </c>
      <c r="K110" s="49">
        <v>0</v>
      </c>
      <c r="L110" s="52" t="s">
        <v>237</v>
      </c>
      <c r="M110" s="44"/>
      <c r="N110" s="44"/>
      <c r="O110" s="47"/>
      <c r="P110" s="44"/>
      <c r="Q110" s="44"/>
      <c r="R110" s="44"/>
    </row>
    <row r="111" spans="1:18" s="4" customFormat="1" ht="69" customHeight="1">
      <c r="A111" s="26">
        <v>7</v>
      </c>
      <c r="B111" s="20"/>
      <c r="C111" s="59"/>
      <c r="D111" s="59"/>
      <c r="E111" s="66" t="s">
        <v>21</v>
      </c>
      <c r="F111" s="9">
        <v>9540</v>
      </c>
      <c r="G111" s="9">
        <v>50</v>
      </c>
      <c r="H111" s="9">
        <v>50</v>
      </c>
      <c r="I111" s="9">
        <v>50</v>
      </c>
      <c r="J111" s="10">
        <v>9490</v>
      </c>
      <c r="K111" s="10">
        <v>0</v>
      </c>
      <c r="L111" s="320" t="s">
        <v>254</v>
      </c>
      <c r="M111" s="44"/>
      <c r="N111" s="44"/>
      <c r="O111" s="44"/>
      <c r="P111" s="44"/>
      <c r="Q111" s="44"/>
      <c r="R111" s="44"/>
    </row>
    <row r="112" spans="1:18" s="4" customFormat="1" ht="47.25">
      <c r="A112" s="26">
        <v>8</v>
      </c>
      <c r="B112" s="20"/>
      <c r="C112" s="59"/>
      <c r="D112" s="59"/>
      <c r="E112" s="41" t="s">
        <v>94</v>
      </c>
      <c r="F112" s="9">
        <v>1500</v>
      </c>
      <c r="G112" s="9">
        <v>1500</v>
      </c>
      <c r="H112" s="9">
        <v>1500</v>
      </c>
      <c r="I112" s="10">
        <v>0</v>
      </c>
      <c r="J112" s="10">
        <v>0</v>
      </c>
      <c r="K112" s="10">
        <v>0</v>
      </c>
      <c r="L112" s="41" t="s">
        <v>318</v>
      </c>
      <c r="M112" s="44"/>
      <c r="N112" s="44"/>
      <c r="O112" s="44"/>
      <c r="P112" s="44"/>
      <c r="Q112" s="44"/>
      <c r="R112" s="44"/>
    </row>
    <row r="113" spans="1:18" s="72" customFormat="1" ht="34.5" customHeight="1">
      <c r="A113" s="26">
        <v>9</v>
      </c>
      <c r="B113" s="20"/>
      <c r="C113" s="59"/>
      <c r="D113" s="59"/>
      <c r="E113" s="41" t="s">
        <v>103</v>
      </c>
      <c r="F113" s="9">
        <v>3900</v>
      </c>
      <c r="G113" s="9">
        <v>3900</v>
      </c>
      <c r="H113" s="9">
        <v>3900</v>
      </c>
      <c r="I113" s="9">
        <v>1000</v>
      </c>
      <c r="J113" s="10">
        <v>0</v>
      </c>
      <c r="K113" s="10">
        <v>0</v>
      </c>
      <c r="L113" s="41" t="s">
        <v>238</v>
      </c>
      <c r="M113" s="71"/>
      <c r="N113" s="71"/>
      <c r="O113" s="71"/>
      <c r="P113" s="71"/>
      <c r="Q113" s="71"/>
      <c r="R113" s="71"/>
    </row>
    <row r="114" spans="1:18" s="72" customFormat="1" ht="156.75" customHeight="1">
      <c r="A114" s="26">
        <v>10</v>
      </c>
      <c r="B114" s="41">
        <v>25619</v>
      </c>
      <c r="C114" s="228">
        <v>3111</v>
      </c>
      <c r="D114" s="228">
        <v>6121</v>
      </c>
      <c r="E114" s="41" t="s">
        <v>178</v>
      </c>
      <c r="F114" s="9">
        <v>12000</v>
      </c>
      <c r="G114" s="9">
        <v>2000</v>
      </c>
      <c r="H114" s="9">
        <v>2000</v>
      </c>
      <c r="I114" s="9">
        <v>0</v>
      </c>
      <c r="J114" s="9">
        <v>10000</v>
      </c>
      <c r="K114" s="9">
        <v>9600</v>
      </c>
      <c r="L114" s="84" t="s">
        <v>260</v>
      </c>
      <c r="M114" s="71"/>
      <c r="N114" s="71"/>
      <c r="O114" s="71"/>
      <c r="P114" s="71"/>
      <c r="Q114" s="71"/>
      <c r="R114" s="71"/>
    </row>
    <row r="115" spans="1:18" s="72" customFormat="1" ht="47.25">
      <c r="A115" s="26">
        <v>11</v>
      </c>
      <c r="B115" s="20"/>
      <c r="C115" s="59"/>
      <c r="D115" s="59"/>
      <c r="E115" s="171" t="s">
        <v>359</v>
      </c>
      <c r="F115" s="10">
        <v>3000</v>
      </c>
      <c r="G115" s="10">
        <v>3000</v>
      </c>
      <c r="H115" s="10">
        <v>3000</v>
      </c>
      <c r="I115" s="10">
        <v>1500</v>
      </c>
      <c r="J115" s="9">
        <v>0</v>
      </c>
      <c r="K115" s="9">
        <v>0</v>
      </c>
      <c r="L115" s="84" t="s">
        <v>319</v>
      </c>
      <c r="M115" s="71"/>
      <c r="N115" s="71"/>
      <c r="O115" s="71"/>
      <c r="P115" s="71"/>
      <c r="Q115" s="71"/>
      <c r="R115" s="71"/>
    </row>
    <row r="116" spans="1:18" s="72" customFormat="1" ht="81" customHeight="1">
      <c r="A116" s="26">
        <v>12</v>
      </c>
      <c r="B116" s="20"/>
      <c r="C116" s="59"/>
      <c r="D116" s="59"/>
      <c r="E116" s="41" t="s">
        <v>271</v>
      </c>
      <c r="F116" s="115">
        <v>1700</v>
      </c>
      <c r="G116" s="115">
        <v>1700</v>
      </c>
      <c r="H116" s="115">
        <v>1700</v>
      </c>
      <c r="I116" s="49">
        <v>0</v>
      </c>
      <c r="J116" s="49">
        <v>0</v>
      </c>
      <c r="K116" s="9">
        <v>0</v>
      </c>
      <c r="L116" s="67" t="s">
        <v>320</v>
      </c>
      <c r="M116" s="71"/>
      <c r="N116" s="71"/>
      <c r="O116" s="71"/>
      <c r="P116" s="71"/>
      <c r="Q116" s="71"/>
      <c r="R116" s="71"/>
    </row>
    <row r="117" spans="1:18" s="72" customFormat="1" ht="59.25" customHeight="1">
      <c r="A117" s="26">
        <v>13</v>
      </c>
      <c r="B117" s="20"/>
      <c r="C117" s="59"/>
      <c r="D117" s="59"/>
      <c r="E117" s="41" t="s">
        <v>151</v>
      </c>
      <c r="F117" s="9">
        <v>4300</v>
      </c>
      <c r="G117" s="9">
        <v>4300</v>
      </c>
      <c r="H117" s="9">
        <v>4300</v>
      </c>
      <c r="I117" s="49">
        <v>0</v>
      </c>
      <c r="J117" s="49">
        <v>0</v>
      </c>
      <c r="K117" s="9">
        <v>0</v>
      </c>
      <c r="L117" s="52" t="s">
        <v>250</v>
      </c>
      <c r="M117" s="71"/>
      <c r="N117" s="71"/>
      <c r="O117" s="71"/>
      <c r="P117" s="71"/>
      <c r="Q117" s="71"/>
      <c r="R117" s="71"/>
    </row>
    <row r="118" spans="1:18" s="72" customFormat="1" ht="129" customHeight="1">
      <c r="A118" s="26">
        <v>14</v>
      </c>
      <c r="B118" s="41">
        <v>5472</v>
      </c>
      <c r="C118" s="228">
        <v>3113</v>
      </c>
      <c r="D118" s="228">
        <v>6121</v>
      </c>
      <c r="E118" s="41" t="s">
        <v>210</v>
      </c>
      <c r="F118" s="9">
        <v>22000</v>
      </c>
      <c r="G118" s="170">
        <v>6000</v>
      </c>
      <c r="H118" s="9">
        <v>6000</v>
      </c>
      <c r="I118" s="10">
        <v>3000</v>
      </c>
      <c r="J118" s="9">
        <v>16000</v>
      </c>
      <c r="K118" s="9">
        <v>6900</v>
      </c>
      <c r="L118" s="67" t="s">
        <v>239</v>
      </c>
      <c r="M118" s="71"/>
      <c r="N118" s="71"/>
      <c r="O118" s="71"/>
      <c r="P118" s="71"/>
      <c r="Q118" s="71"/>
      <c r="R118" s="71"/>
    </row>
    <row r="119" spans="1:18" s="72" customFormat="1" ht="15.75">
      <c r="A119" s="26">
        <v>15</v>
      </c>
      <c r="B119" s="41">
        <v>4282</v>
      </c>
      <c r="C119" s="228">
        <v>6171</v>
      </c>
      <c r="D119" s="228">
        <v>6121</v>
      </c>
      <c r="E119" s="172" t="s">
        <v>352</v>
      </c>
      <c r="F119" s="9">
        <v>4000</v>
      </c>
      <c r="G119" s="170">
        <v>2000</v>
      </c>
      <c r="H119" s="170">
        <v>2000</v>
      </c>
      <c r="I119" s="49">
        <v>0</v>
      </c>
      <c r="J119" s="49">
        <v>2000</v>
      </c>
      <c r="K119" s="49">
        <v>0</v>
      </c>
      <c r="L119" s="67" t="s">
        <v>321</v>
      </c>
      <c r="M119" s="71"/>
      <c r="N119" s="71"/>
      <c r="O119" s="71"/>
      <c r="P119" s="71"/>
      <c r="Q119" s="71"/>
      <c r="R119" s="71"/>
    </row>
    <row r="120" spans="1:18" s="72" customFormat="1" ht="63">
      <c r="A120" s="26">
        <v>16</v>
      </c>
      <c r="B120" s="41">
        <v>25501</v>
      </c>
      <c r="C120" s="228">
        <v>2212</v>
      </c>
      <c r="D120" s="228">
        <v>6121</v>
      </c>
      <c r="E120" s="172" t="s">
        <v>55</v>
      </c>
      <c r="F120" s="9">
        <v>1200</v>
      </c>
      <c r="G120" s="170">
        <v>1200</v>
      </c>
      <c r="H120" s="9">
        <v>1200</v>
      </c>
      <c r="I120" s="49">
        <v>0</v>
      </c>
      <c r="J120" s="49">
        <v>0</v>
      </c>
      <c r="K120" s="49">
        <v>0</v>
      </c>
      <c r="L120" s="67" t="s">
        <v>110</v>
      </c>
      <c r="M120" s="71"/>
      <c r="N120" s="71"/>
      <c r="O120" s="71"/>
      <c r="P120" s="71"/>
      <c r="Q120" s="71"/>
      <c r="R120" s="71"/>
    </row>
    <row r="121" spans="1:18" s="72" customFormat="1" ht="63">
      <c r="A121" s="26">
        <v>17</v>
      </c>
      <c r="B121" s="41">
        <v>25480</v>
      </c>
      <c r="C121" s="228">
        <v>2219</v>
      </c>
      <c r="D121" s="228">
        <v>6121</v>
      </c>
      <c r="E121" s="172" t="s">
        <v>211</v>
      </c>
      <c r="F121" s="9">
        <v>1400</v>
      </c>
      <c r="G121" s="170">
        <v>1400</v>
      </c>
      <c r="H121" s="9">
        <v>1400</v>
      </c>
      <c r="I121" s="49">
        <v>700</v>
      </c>
      <c r="J121" s="49">
        <v>0</v>
      </c>
      <c r="K121" s="49">
        <v>0</v>
      </c>
      <c r="L121" s="67" t="s">
        <v>322</v>
      </c>
      <c r="M121" s="71"/>
      <c r="N121" s="71"/>
      <c r="O121" s="71"/>
      <c r="P121" s="71"/>
      <c r="Q121" s="71"/>
      <c r="R121" s="71"/>
    </row>
    <row r="122" spans="1:18" s="72" customFormat="1" ht="69" customHeight="1">
      <c r="A122" s="26">
        <v>18</v>
      </c>
      <c r="B122" s="41">
        <v>25613</v>
      </c>
      <c r="C122" s="228">
        <v>2219</v>
      </c>
      <c r="D122" s="228">
        <v>6121</v>
      </c>
      <c r="E122" s="172" t="s">
        <v>58</v>
      </c>
      <c r="F122" s="9">
        <v>955</v>
      </c>
      <c r="G122" s="170">
        <v>955</v>
      </c>
      <c r="H122" s="9">
        <v>955</v>
      </c>
      <c r="I122" s="49">
        <v>475</v>
      </c>
      <c r="J122" s="49">
        <v>0</v>
      </c>
      <c r="K122" s="49">
        <v>0</v>
      </c>
      <c r="L122" s="19" t="s">
        <v>113</v>
      </c>
      <c r="M122" s="71"/>
      <c r="N122" s="71"/>
      <c r="O122" s="71"/>
      <c r="P122" s="71"/>
      <c r="Q122" s="71"/>
      <c r="R122" s="71"/>
    </row>
    <row r="123" spans="1:18" s="72" customFormat="1" ht="63">
      <c r="A123" s="26">
        <v>19</v>
      </c>
      <c r="B123" s="41">
        <v>25628</v>
      </c>
      <c r="C123" s="228">
        <v>2219</v>
      </c>
      <c r="D123" s="228">
        <v>6121</v>
      </c>
      <c r="E123" s="172" t="s">
        <v>149</v>
      </c>
      <c r="F123" s="9">
        <v>4240</v>
      </c>
      <c r="G123" s="9">
        <v>4240</v>
      </c>
      <c r="H123" s="9">
        <v>4240</v>
      </c>
      <c r="I123" s="49">
        <v>0</v>
      </c>
      <c r="J123" s="49">
        <v>0</v>
      </c>
      <c r="K123" s="49">
        <v>0</v>
      </c>
      <c r="L123" s="67" t="s">
        <v>379</v>
      </c>
      <c r="M123" s="71"/>
      <c r="N123" s="71"/>
      <c r="O123" s="71"/>
      <c r="P123" s="71"/>
      <c r="Q123" s="71"/>
      <c r="R123" s="71"/>
    </row>
    <row r="124" spans="1:18" s="72" customFormat="1" ht="133.5" customHeight="1">
      <c r="A124" s="26">
        <v>20</v>
      </c>
      <c r="B124" s="41">
        <v>25616</v>
      </c>
      <c r="C124" s="228">
        <v>2219</v>
      </c>
      <c r="D124" s="228">
        <v>6121</v>
      </c>
      <c r="E124" s="172" t="s">
        <v>150</v>
      </c>
      <c r="F124" s="9">
        <v>10000</v>
      </c>
      <c r="G124" s="9">
        <v>50</v>
      </c>
      <c r="H124" s="9">
        <v>50</v>
      </c>
      <c r="I124" s="49">
        <v>0</v>
      </c>
      <c r="J124" s="49">
        <v>9950</v>
      </c>
      <c r="K124" s="49">
        <v>0</v>
      </c>
      <c r="L124" s="319" t="s">
        <v>240</v>
      </c>
      <c r="M124" s="71"/>
      <c r="N124" s="71"/>
      <c r="O124" s="71"/>
      <c r="P124" s="71"/>
      <c r="Q124" s="71"/>
      <c r="R124" s="71"/>
    </row>
    <row r="125" spans="1:18" s="72" customFormat="1" ht="47.25">
      <c r="A125" s="26">
        <v>21</v>
      </c>
      <c r="B125" s="41">
        <v>25637</v>
      </c>
      <c r="C125" s="228">
        <v>5299</v>
      </c>
      <c r="D125" s="228">
        <v>6121</v>
      </c>
      <c r="E125" s="172" t="s">
        <v>106</v>
      </c>
      <c r="F125" s="9">
        <v>1500</v>
      </c>
      <c r="G125" s="170">
        <v>1500</v>
      </c>
      <c r="H125" s="9">
        <v>1500</v>
      </c>
      <c r="I125" s="49">
        <v>0</v>
      </c>
      <c r="J125" s="49">
        <v>0</v>
      </c>
      <c r="K125" s="49">
        <v>0</v>
      </c>
      <c r="L125" s="67" t="s">
        <v>153</v>
      </c>
      <c r="M125" s="71"/>
      <c r="N125" s="71"/>
      <c r="O125" s="71"/>
      <c r="P125" s="71"/>
      <c r="Q125" s="71"/>
      <c r="R125" s="71"/>
    </row>
    <row r="126" spans="1:18" s="72" customFormat="1" ht="47.25">
      <c r="A126" s="26">
        <v>22</v>
      </c>
      <c r="B126" s="41">
        <v>5397</v>
      </c>
      <c r="C126" s="228">
        <v>2219</v>
      </c>
      <c r="D126" s="228">
        <v>6121</v>
      </c>
      <c r="E126" s="41" t="s">
        <v>392</v>
      </c>
      <c r="F126" s="10">
        <v>10732</v>
      </c>
      <c r="G126" s="10">
        <v>8069</v>
      </c>
      <c r="H126" s="10">
        <v>8069</v>
      </c>
      <c r="I126" s="49">
        <v>5200</v>
      </c>
      <c r="J126" s="49">
        <v>0</v>
      </c>
      <c r="K126" s="49">
        <v>0</v>
      </c>
      <c r="L126" s="41" t="s">
        <v>241</v>
      </c>
      <c r="M126" s="71"/>
      <c r="N126" s="71"/>
      <c r="O126" s="71"/>
      <c r="P126" s="71"/>
      <c r="Q126" s="71"/>
      <c r="R126" s="71"/>
    </row>
    <row r="127" spans="1:18" s="72" customFormat="1" ht="15.75">
      <c r="A127" s="26">
        <v>23</v>
      </c>
      <c r="B127" s="41">
        <v>5398</v>
      </c>
      <c r="C127" s="228">
        <v>2219</v>
      </c>
      <c r="D127" s="228">
        <v>6121</v>
      </c>
      <c r="E127" s="41" t="s">
        <v>54</v>
      </c>
      <c r="F127" s="9">
        <v>10276</v>
      </c>
      <c r="G127" s="9">
        <v>0</v>
      </c>
      <c r="H127" s="9">
        <v>0</v>
      </c>
      <c r="I127" s="9">
        <v>0</v>
      </c>
      <c r="J127" s="49">
        <v>0</v>
      </c>
      <c r="K127" s="49">
        <v>0</v>
      </c>
      <c r="L127" s="291" t="s">
        <v>323</v>
      </c>
      <c r="M127" s="71"/>
      <c r="N127" s="71"/>
      <c r="O127" s="71"/>
      <c r="P127" s="71"/>
      <c r="Q127" s="71"/>
      <c r="R127" s="71"/>
    </row>
    <row r="128" spans="1:18" s="72" customFormat="1" ht="48.75" customHeight="1">
      <c r="A128" s="26">
        <v>24</v>
      </c>
      <c r="B128" s="41"/>
      <c r="C128" s="228"/>
      <c r="D128" s="228"/>
      <c r="E128" s="38" t="s">
        <v>29</v>
      </c>
      <c r="F128" s="9">
        <v>10233</v>
      </c>
      <c r="G128" s="9">
        <v>10233</v>
      </c>
      <c r="H128" s="9">
        <v>10233</v>
      </c>
      <c r="I128" s="49">
        <v>6300</v>
      </c>
      <c r="J128" s="49">
        <v>0</v>
      </c>
      <c r="K128" s="49">
        <v>0</v>
      </c>
      <c r="L128" s="67" t="s">
        <v>242</v>
      </c>
      <c r="M128" s="71"/>
      <c r="N128" s="71"/>
      <c r="O128" s="71"/>
      <c r="P128" s="71"/>
      <c r="Q128" s="71"/>
      <c r="R128" s="71"/>
    </row>
    <row r="129" spans="1:18" s="72" customFormat="1" ht="31.5">
      <c r="A129" s="26">
        <v>25</v>
      </c>
      <c r="B129" s="41">
        <v>14868</v>
      </c>
      <c r="C129" s="228">
        <v>2219</v>
      </c>
      <c r="D129" s="228">
        <v>6121</v>
      </c>
      <c r="E129" s="172" t="s">
        <v>401</v>
      </c>
      <c r="F129" s="9">
        <v>5831</v>
      </c>
      <c r="G129" s="9">
        <v>5831</v>
      </c>
      <c r="H129" s="9">
        <v>5831</v>
      </c>
      <c r="I129" s="49">
        <v>0</v>
      </c>
      <c r="J129" s="49">
        <v>0</v>
      </c>
      <c r="K129" s="49">
        <v>0</v>
      </c>
      <c r="L129" s="19" t="s">
        <v>163</v>
      </c>
      <c r="M129" s="71"/>
      <c r="N129" s="71"/>
      <c r="O129" s="71"/>
      <c r="P129" s="71"/>
      <c r="Q129" s="71"/>
      <c r="R129" s="71"/>
    </row>
    <row r="130" spans="1:18" s="72" customFormat="1" ht="31.5">
      <c r="A130" s="26">
        <v>26</v>
      </c>
      <c r="B130" s="41">
        <v>14981</v>
      </c>
      <c r="C130" s="228">
        <v>2219</v>
      </c>
      <c r="D130" s="228">
        <v>6121</v>
      </c>
      <c r="E130" s="172" t="s">
        <v>132</v>
      </c>
      <c r="F130" s="9">
        <v>2800</v>
      </c>
      <c r="G130" s="9">
        <v>2800</v>
      </c>
      <c r="H130" s="9">
        <v>2800</v>
      </c>
      <c r="I130" s="49">
        <v>0</v>
      </c>
      <c r="J130" s="49">
        <v>0</v>
      </c>
      <c r="K130" s="49">
        <v>0</v>
      </c>
      <c r="L130" s="67" t="s">
        <v>243</v>
      </c>
      <c r="M130" s="71"/>
      <c r="N130" s="71"/>
      <c r="O130" s="71"/>
      <c r="P130" s="71"/>
      <c r="Q130" s="71"/>
      <c r="R130" s="71"/>
    </row>
    <row r="131" spans="1:18" s="72" customFormat="1" ht="57" customHeight="1">
      <c r="A131" s="26">
        <v>27</v>
      </c>
      <c r="B131" s="41">
        <v>15630</v>
      </c>
      <c r="C131" s="228">
        <v>2212</v>
      </c>
      <c r="D131" s="228">
        <v>6121</v>
      </c>
      <c r="E131" s="172" t="s">
        <v>155</v>
      </c>
      <c r="F131" s="10">
        <v>4000</v>
      </c>
      <c r="G131" s="10">
        <v>50</v>
      </c>
      <c r="H131" s="10">
        <v>50</v>
      </c>
      <c r="I131" s="10">
        <v>0</v>
      </c>
      <c r="J131" s="10">
        <v>3950</v>
      </c>
      <c r="K131" s="49">
        <v>0</v>
      </c>
      <c r="L131" s="19" t="s">
        <v>324</v>
      </c>
      <c r="M131" s="71"/>
      <c r="N131" s="71"/>
      <c r="O131" s="71"/>
      <c r="P131" s="71"/>
      <c r="Q131" s="71"/>
      <c r="R131" s="71"/>
    </row>
    <row r="132" spans="1:18" s="72" customFormat="1" ht="33.75" customHeight="1">
      <c r="A132" s="26">
        <v>28</v>
      </c>
      <c r="B132" s="41">
        <v>15614</v>
      </c>
      <c r="C132" s="228">
        <v>2219</v>
      </c>
      <c r="D132" s="228">
        <v>6121</v>
      </c>
      <c r="E132" s="172" t="s">
        <v>118</v>
      </c>
      <c r="F132" s="9">
        <v>1500</v>
      </c>
      <c r="G132" s="9">
        <v>1500</v>
      </c>
      <c r="H132" s="9">
        <v>1500</v>
      </c>
      <c r="I132" s="10">
        <v>0</v>
      </c>
      <c r="J132" s="10">
        <v>0</v>
      </c>
      <c r="K132" s="49">
        <v>0</v>
      </c>
      <c r="L132" s="67" t="s">
        <v>325</v>
      </c>
      <c r="M132" s="71"/>
      <c r="N132" s="71"/>
      <c r="O132" s="71"/>
      <c r="P132" s="71"/>
      <c r="Q132" s="71"/>
      <c r="R132" s="71"/>
    </row>
    <row r="133" spans="1:18" s="72" customFormat="1" ht="65.25" customHeight="1">
      <c r="A133" s="26">
        <v>29</v>
      </c>
      <c r="B133" s="41">
        <v>15506</v>
      </c>
      <c r="C133" s="228">
        <v>2219</v>
      </c>
      <c r="D133" s="228">
        <v>6121</v>
      </c>
      <c r="E133" s="172" t="s">
        <v>96</v>
      </c>
      <c r="F133" s="9">
        <v>9000</v>
      </c>
      <c r="G133" s="170">
        <v>50</v>
      </c>
      <c r="H133" s="9">
        <v>50</v>
      </c>
      <c r="I133" s="10">
        <v>0</v>
      </c>
      <c r="J133" s="10">
        <v>8950</v>
      </c>
      <c r="K133" s="49">
        <v>0</v>
      </c>
      <c r="L133" s="67" t="s">
        <v>326</v>
      </c>
      <c r="M133" s="71"/>
      <c r="N133" s="71"/>
      <c r="O133" s="71"/>
      <c r="P133" s="71"/>
      <c r="Q133" s="71"/>
      <c r="R133" s="71"/>
    </row>
    <row r="134" spans="1:18" s="72" customFormat="1" ht="48" customHeight="1">
      <c r="A134" s="26">
        <v>30</v>
      </c>
      <c r="B134" s="41">
        <v>15350</v>
      </c>
      <c r="C134" s="228">
        <v>2219</v>
      </c>
      <c r="D134" s="228">
        <v>6121</v>
      </c>
      <c r="E134" s="172" t="s">
        <v>188</v>
      </c>
      <c r="F134" s="9">
        <v>1401</v>
      </c>
      <c r="G134" s="9">
        <v>1401</v>
      </c>
      <c r="H134" s="9">
        <v>1401</v>
      </c>
      <c r="I134" s="9">
        <v>700</v>
      </c>
      <c r="J134" s="10">
        <v>0</v>
      </c>
      <c r="K134" s="49">
        <v>0</v>
      </c>
      <c r="L134" s="19" t="s">
        <v>283</v>
      </c>
      <c r="M134" s="71"/>
      <c r="N134" s="71"/>
      <c r="O134" s="71"/>
      <c r="P134" s="71"/>
      <c r="Q134" s="71"/>
      <c r="R134" s="71"/>
    </row>
    <row r="135" spans="1:18" s="72" customFormat="1" ht="63">
      <c r="A135" s="26">
        <v>31</v>
      </c>
      <c r="B135" s="20"/>
      <c r="C135" s="59"/>
      <c r="D135" s="59"/>
      <c r="E135" s="41" t="s">
        <v>261</v>
      </c>
      <c r="F135" s="10">
        <v>37700</v>
      </c>
      <c r="G135" s="10">
        <v>5000</v>
      </c>
      <c r="H135" s="10">
        <v>5000</v>
      </c>
      <c r="I135" s="49">
        <v>0</v>
      </c>
      <c r="J135" s="49">
        <v>32700</v>
      </c>
      <c r="K135" s="49">
        <v>31500</v>
      </c>
      <c r="L135" s="103" t="s">
        <v>262</v>
      </c>
      <c r="M135" s="71"/>
      <c r="N135" s="71"/>
      <c r="O135" s="71"/>
      <c r="P135" s="71"/>
      <c r="Q135" s="71"/>
      <c r="R135" s="71"/>
    </row>
    <row r="136" spans="1:18" s="72" customFormat="1" ht="15.75">
      <c r="A136" s="26">
        <v>32</v>
      </c>
      <c r="B136" s="20"/>
      <c r="C136" s="59"/>
      <c r="D136" s="59"/>
      <c r="E136" s="41" t="s">
        <v>263</v>
      </c>
      <c r="F136" s="10">
        <v>500</v>
      </c>
      <c r="G136" s="10">
        <v>500</v>
      </c>
      <c r="H136" s="10">
        <v>500</v>
      </c>
      <c r="I136" s="49">
        <v>0</v>
      </c>
      <c r="J136" s="49">
        <v>0</v>
      </c>
      <c r="K136" s="49">
        <v>0</v>
      </c>
      <c r="L136" s="307" t="s">
        <v>264</v>
      </c>
      <c r="M136" s="71"/>
      <c r="N136" s="71"/>
      <c r="O136" s="71"/>
      <c r="P136" s="71"/>
      <c r="Q136" s="71"/>
      <c r="R136" s="71"/>
    </row>
    <row r="137" spans="1:18" s="4" customFormat="1" ht="31.5">
      <c r="A137" s="26">
        <v>33</v>
      </c>
      <c r="B137" s="229"/>
      <c r="C137" s="134"/>
      <c r="D137" s="134"/>
      <c r="E137" s="41" t="s">
        <v>265</v>
      </c>
      <c r="F137" s="10">
        <v>2500</v>
      </c>
      <c r="G137" s="10">
        <v>2500</v>
      </c>
      <c r="H137" s="10">
        <v>2500</v>
      </c>
      <c r="I137" s="49">
        <v>0</v>
      </c>
      <c r="J137" s="49">
        <v>0</v>
      </c>
      <c r="K137" s="49">
        <v>0</v>
      </c>
      <c r="L137" s="38" t="s">
        <v>111</v>
      </c>
      <c r="M137" s="44"/>
      <c r="N137" s="44"/>
      <c r="O137" s="44"/>
      <c r="P137" s="44"/>
      <c r="Q137" s="44"/>
      <c r="R137" s="44"/>
    </row>
    <row r="138" spans="1:18" s="4" customFormat="1" ht="127.5" customHeight="1">
      <c r="A138" s="26">
        <v>34</v>
      </c>
      <c r="B138" s="20"/>
      <c r="C138" s="59"/>
      <c r="D138" s="59"/>
      <c r="E138" s="41" t="s">
        <v>266</v>
      </c>
      <c r="F138" s="170">
        <v>5073.09</v>
      </c>
      <c r="G138" s="170">
        <v>5073.09</v>
      </c>
      <c r="H138" s="9">
        <v>5073.09</v>
      </c>
      <c r="I138" s="206">
        <v>2500</v>
      </c>
      <c r="J138" s="10">
        <v>0</v>
      </c>
      <c r="K138" s="10">
        <v>0</v>
      </c>
      <c r="L138" s="38" t="s">
        <v>244</v>
      </c>
      <c r="M138" s="44"/>
      <c r="N138" s="44"/>
      <c r="O138" s="44"/>
      <c r="P138" s="44"/>
      <c r="Q138" s="44"/>
      <c r="R138" s="44"/>
    </row>
    <row r="139" spans="1:18" s="4" customFormat="1" ht="92.25" customHeight="1">
      <c r="A139" s="26">
        <v>35</v>
      </c>
      <c r="B139" s="134">
        <v>25319</v>
      </c>
      <c r="C139" s="20">
        <v>3745</v>
      </c>
      <c r="D139" s="20">
        <v>6121</v>
      </c>
      <c r="E139" s="67" t="s">
        <v>177</v>
      </c>
      <c r="F139" s="10">
        <v>30000</v>
      </c>
      <c r="G139" s="9">
        <v>50</v>
      </c>
      <c r="H139" s="9">
        <v>50</v>
      </c>
      <c r="I139" s="10">
        <v>0</v>
      </c>
      <c r="J139" s="9">
        <v>29950</v>
      </c>
      <c r="K139" s="10">
        <v>25000</v>
      </c>
      <c r="L139" s="84" t="s">
        <v>222</v>
      </c>
      <c r="M139" s="44"/>
      <c r="N139" s="44"/>
      <c r="O139" s="44"/>
      <c r="P139" s="44"/>
      <c r="Q139" s="44"/>
      <c r="R139" s="44"/>
    </row>
    <row r="140" spans="1:18" s="4" customFormat="1" ht="81" customHeight="1">
      <c r="A140" s="26">
        <v>36</v>
      </c>
      <c r="B140" s="134"/>
      <c r="C140" s="20"/>
      <c r="D140" s="20"/>
      <c r="E140" s="41" t="s">
        <v>369</v>
      </c>
      <c r="F140" s="10">
        <v>400</v>
      </c>
      <c r="G140" s="10">
        <v>400</v>
      </c>
      <c r="H140" s="10">
        <v>400</v>
      </c>
      <c r="I140" s="308">
        <v>0</v>
      </c>
      <c r="J140" s="308">
        <v>0</v>
      </c>
      <c r="K140" s="308">
        <v>0</v>
      </c>
      <c r="L140" s="309" t="s">
        <v>267</v>
      </c>
      <c r="M140" s="44"/>
      <c r="N140" s="44"/>
      <c r="O140" s="44"/>
      <c r="P140" s="44"/>
      <c r="Q140" s="44"/>
      <c r="R140" s="44"/>
    </row>
    <row r="141" spans="1:18" s="4" customFormat="1" ht="15.75">
      <c r="A141" s="26">
        <v>37</v>
      </c>
      <c r="B141" s="229"/>
      <c r="C141" s="134"/>
      <c r="D141" s="134"/>
      <c r="E141" s="41" t="s">
        <v>122</v>
      </c>
      <c r="F141" s="10">
        <v>5000</v>
      </c>
      <c r="G141" s="10">
        <v>5000</v>
      </c>
      <c r="H141" s="10">
        <v>5000</v>
      </c>
      <c r="I141" s="10">
        <v>0</v>
      </c>
      <c r="J141" s="10">
        <v>0</v>
      </c>
      <c r="K141" s="10">
        <v>0</v>
      </c>
      <c r="L141" s="38" t="s">
        <v>327</v>
      </c>
      <c r="M141" s="44"/>
      <c r="N141" s="44"/>
      <c r="O141" s="44"/>
      <c r="P141" s="44"/>
      <c r="Q141" s="44"/>
      <c r="R141" s="44"/>
    </row>
    <row r="142" spans="1:18" s="4" customFormat="1" ht="144" customHeight="1">
      <c r="A142" s="26">
        <v>38</v>
      </c>
      <c r="B142" s="134"/>
      <c r="C142" s="20"/>
      <c r="D142" s="20"/>
      <c r="E142" s="41" t="s">
        <v>276</v>
      </c>
      <c r="F142" s="9">
        <v>3500</v>
      </c>
      <c r="G142" s="9">
        <v>3500</v>
      </c>
      <c r="H142" s="9">
        <v>3500</v>
      </c>
      <c r="I142" s="126">
        <v>3500</v>
      </c>
      <c r="J142" s="10">
        <v>0</v>
      </c>
      <c r="K142" s="10">
        <v>0</v>
      </c>
      <c r="L142" s="319" t="s">
        <v>328</v>
      </c>
      <c r="M142" s="44"/>
      <c r="N142" s="44"/>
      <c r="O142" s="44"/>
      <c r="P142" s="44"/>
      <c r="Q142" s="44"/>
      <c r="R142" s="44"/>
    </row>
    <row r="143" spans="1:18" s="4" customFormat="1" ht="14.25" customHeight="1">
      <c r="A143" s="26">
        <v>39</v>
      </c>
      <c r="B143" s="229"/>
      <c r="C143" s="134"/>
      <c r="D143" s="134"/>
      <c r="E143" s="41" t="s">
        <v>422</v>
      </c>
      <c r="F143" s="10">
        <v>1000</v>
      </c>
      <c r="G143" s="10">
        <v>1000</v>
      </c>
      <c r="H143" s="10">
        <v>1000</v>
      </c>
      <c r="I143" s="10">
        <v>0</v>
      </c>
      <c r="J143" s="10">
        <v>0</v>
      </c>
      <c r="K143" s="10">
        <v>0</v>
      </c>
      <c r="L143" s="38" t="s">
        <v>329</v>
      </c>
      <c r="M143" s="44"/>
      <c r="N143" s="44"/>
      <c r="O143" s="44"/>
      <c r="P143" s="44"/>
      <c r="Q143" s="44"/>
      <c r="R143" s="44"/>
    </row>
    <row r="144" spans="1:18" s="4" customFormat="1" ht="115.5" customHeight="1">
      <c r="A144" s="26">
        <v>40</v>
      </c>
      <c r="B144" s="229"/>
      <c r="C144" s="134"/>
      <c r="D144" s="134"/>
      <c r="E144" s="41" t="s">
        <v>154</v>
      </c>
      <c r="F144" s="10">
        <v>5000</v>
      </c>
      <c r="G144" s="10">
        <v>50</v>
      </c>
      <c r="H144" s="10">
        <v>50</v>
      </c>
      <c r="I144" s="10">
        <v>0</v>
      </c>
      <c r="J144" s="10">
        <v>4950</v>
      </c>
      <c r="K144" s="10">
        <v>0</v>
      </c>
      <c r="L144" s="160" t="s">
        <v>277</v>
      </c>
      <c r="M144" s="44"/>
      <c r="N144" s="44"/>
      <c r="O144" s="44"/>
      <c r="P144" s="44"/>
      <c r="Q144" s="44"/>
      <c r="R144" s="44"/>
    </row>
    <row r="145" spans="1:18" s="4" customFormat="1" ht="40.5" customHeight="1">
      <c r="A145" s="26">
        <v>41</v>
      </c>
      <c r="B145" s="230"/>
      <c r="C145" s="127"/>
      <c r="D145" s="127"/>
      <c r="E145" s="19" t="s">
        <v>380</v>
      </c>
      <c r="F145" s="18">
        <v>5700</v>
      </c>
      <c r="G145" s="18">
        <v>50</v>
      </c>
      <c r="H145" s="18">
        <v>50</v>
      </c>
      <c r="I145" s="269">
        <v>0</v>
      </c>
      <c r="J145" s="269">
        <v>5650</v>
      </c>
      <c r="K145" s="269">
        <v>3955</v>
      </c>
      <c r="L145" s="67" t="s">
        <v>330</v>
      </c>
      <c r="M145" s="44"/>
      <c r="N145" s="44"/>
      <c r="O145" s="44"/>
      <c r="P145" s="44"/>
      <c r="Q145" s="44"/>
      <c r="R145" s="44"/>
    </row>
    <row r="146" spans="1:18" s="6" customFormat="1" ht="14.25" customHeight="1" thickBot="1">
      <c r="A146" s="13"/>
      <c r="B146" s="230"/>
      <c r="C146" s="127"/>
      <c r="D146" s="127"/>
      <c r="E146" s="25"/>
      <c r="F146" s="21"/>
      <c r="G146" s="21"/>
      <c r="H146" s="24"/>
      <c r="I146" s="24"/>
      <c r="J146" s="24"/>
      <c r="K146" s="24"/>
      <c r="L146" s="310"/>
      <c r="M146" s="47"/>
      <c r="N146" s="47"/>
      <c r="O146" s="47"/>
      <c r="P146" s="47"/>
      <c r="Q146" s="47"/>
      <c r="R146" s="47"/>
    </row>
    <row r="147" spans="1:18" s="4" customFormat="1" ht="16.5" thickBot="1">
      <c r="A147" s="99"/>
      <c r="B147" s="127"/>
      <c r="C147" s="128"/>
      <c r="D147" s="128"/>
      <c r="E147" s="106" t="s">
        <v>48</v>
      </c>
      <c r="F147" s="129"/>
      <c r="G147" s="15">
        <f>SUM(G105:G145)</f>
        <v>165502.09</v>
      </c>
      <c r="H147" s="15">
        <f>SUM(H105:H145)</f>
        <v>165502.09</v>
      </c>
      <c r="I147" s="15">
        <f>SUM(I105:I145)</f>
        <v>54175</v>
      </c>
      <c r="J147" s="15">
        <f>SUM(J105:J145)</f>
        <v>185590</v>
      </c>
      <c r="K147" s="15">
        <f>SUM(K105:K145)</f>
        <v>103955</v>
      </c>
      <c r="L147" s="199"/>
      <c r="M147" s="44"/>
      <c r="N147" s="44"/>
      <c r="O147" s="44"/>
      <c r="P147" s="44"/>
      <c r="Q147" s="44"/>
      <c r="R147" s="44"/>
    </row>
    <row r="148" spans="1:18" s="4" customFormat="1" ht="16.5" thickBot="1">
      <c r="A148" s="99"/>
      <c r="B148" s="127"/>
      <c r="C148" s="128"/>
      <c r="D148" s="128"/>
      <c r="E148" s="106"/>
      <c r="F148" s="129"/>
      <c r="G148" s="11"/>
      <c r="H148" s="11"/>
      <c r="I148" s="11"/>
      <c r="J148" s="11"/>
      <c r="K148" s="11"/>
      <c r="L148" s="199"/>
      <c r="M148" s="44"/>
      <c r="N148" s="44"/>
      <c r="O148" s="44"/>
      <c r="P148" s="44"/>
      <c r="Q148" s="44"/>
      <c r="R148" s="44"/>
    </row>
    <row r="149" spans="1:18" s="4" customFormat="1" ht="16.5" thickBot="1">
      <c r="A149" s="99"/>
      <c r="B149" s="127"/>
      <c r="C149" s="128"/>
      <c r="D149" s="128"/>
      <c r="E149" s="101" t="s">
        <v>131</v>
      </c>
      <c r="F149" s="129"/>
      <c r="G149" s="15">
        <f>G147+G100</f>
        <v>200801.62</v>
      </c>
      <c r="H149" s="15">
        <f>H147+H100</f>
        <v>200801.62</v>
      </c>
      <c r="I149" s="15">
        <f>I147+I100</f>
        <v>99675</v>
      </c>
      <c r="J149" s="15">
        <f>J147+J100</f>
        <v>193500</v>
      </c>
      <c r="K149" s="15">
        <f>K147+K100</f>
        <v>106315</v>
      </c>
      <c r="L149" s="199"/>
      <c r="M149" s="44"/>
      <c r="N149" s="44"/>
      <c r="O149" s="44"/>
      <c r="P149" s="44"/>
      <c r="Q149" s="44"/>
      <c r="R149" s="44"/>
    </row>
    <row r="150" spans="1:18" s="4" customFormat="1" ht="15.75">
      <c r="A150" s="99"/>
      <c r="B150" s="127"/>
      <c r="C150" s="128"/>
      <c r="D150" s="128"/>
      <c r="E150" s="85"/>
      <c r="F150" s="129"/>
      <c r="G150" s="11"/>
      <c r="H150" s="11"/>
      <c r="I150" s="11"/>
      <c r="J150" s="11"/>
      <c r="K150" s="11"/>
      <c r="L150" s="199"/>
      <c r="M150" s="44"/>
      <c r="N150" s="44"/>
      <c r="O150" s="44"/>
      <c r="P150" s="44"/>
      <c r="Q150" s="44"/>
      <c r="R150" s="44"/>
    </row>
    <row r="151" spans="2:12" ht="15.75">
      <c r="B151" s="93"/>
      <c r="C151" s="93"/>
      <c r="D151" s="93"/>
      <c r="H151" s="11"/>
      <c r="L151" s="5"/>
    </row>
    <row r="152" spans="1:18" s="6" customFormat="1" ht="15.75">
      <c r="A152" s="82" t="s">
        <v>134</v>
      </c>
      <c r="B152" s="93"/>
      <c r="C152" s="94"/>
      <c r="D152" s="94"/>
      <c r="E152" s="103" t="s">
        <v>135</v>
      </c>
      <c r="F152" s="7"/>
      <c r="G152" s="8"/>
      <c r="H152" s="8"/>
      <c r="I152" s="7"/>
      <c r="J152" s="8"/>
      <c r="K152" s="8"/>
      <c r="L152" s="81"/>
      <c r="M152" s="47"/>
      <c r="N152" s="47"/>
      <c r="O152" s="47"/>
      <c r="P152" s="47"/>
      <c r="Q152" s="47"/>
      <c r="R152" s="47"/>
    </row>
    <row r="153" spans="1:18" s="6" customFormat="1" ht="47.25">
      <c r="A153" s="26">
        <v>1</v>
      </c>
      <c r="B153" s="27"/>
      <c r="C153" s="60">
        <v>6171</v>
      </c>
      <c r="D153" s="61">
        <v>6122</v>
      </c>
      <c r="E153" s="38" t="s">
        <v>56</v>
      </c>
      <c r="F153" s="10">
        <v>50</v>
      </c>
      <c r="G153" s="10">
        <v>50</v>
      </c>
      <c r="H153" s="10">
        <v>50</v>
      </c>
      <c r="I153" s="10">
        <v>0</v>
      </c>
      <c r="J153" s="10">
        <v>0</v>
      </c>
      <c r="K153" s="10">
        <v>0</v>
      </c>
      <c r="L153" s="41" t="s">
        <v>331</v>
      </c>
      <c r="M153" s="47"/>
      <c r="N153" s="47"/>
      <c r="O153" s="47"/>
      <c r="P153" s="47"/>
      <c r="Q153" s="47"/>
      <c r="R153" s="47"/>
    </row>
    <row r="154" spans="1:18" s="6" customFormat="1" ht="27.75" customHeight="1">
      <c r="A154" s="26">
        <v>2</v>
      </c>
      <c r="B154" s="27"/>
      <c r="C154" s="60"/>
      <c r="D154" s="61"/>
      <c r="E154" s="38" t="s">
        <v>189</v>
      </c>
      <c r="F154" s="10">
        <v>500</v>
      </c>
      <c r="G154" s="10">
        <v>500</v>
      </c>
      <c r="H154" s="10">
        <v>500</v>
      </c>
      <c r="I154" s="10">
        <v>0</v>
      </c>
      <c r="J154" s="10">
        <v>0</v>
      </c>
      <c r="K154" s="10">
        <v>0</v>
      </c>
      <c r="L154" s="41" t="s">
        <v>332</v>
      </c>
      <c r="M154" s="47"/>
      <c r="N154" s="47"/>
      <c r="O154" s="47"/>
      <c r="P154" s="47"/>
      <c r="Q154" s="47"/>
      <c r="R154" s="47"/>
    </row>
    <row r="155" spans="1:18" s="6" customFormat="1" ht="111.75" customHeight="1">
      <c r="A155" s="26">
        <v>3</v>
      </c>
      <c r="B155" s="27"/>
      <c r="C155" s="60"/>
      <c r="D155" s="61"/>
      <c r="E155" s="38" t="s">
        <v>130</v>
      </c>
      <c r="F155" s="10">
        <v>500</v>
      </c>
      <c r="G155" s="10">
        <v>500</v>
      </c>
      <c r="H155" s="10">
        <v>500</v>
      </c>
      <c r="I155" s="10">
        <v>0</v>
      </c>
      <c r="J155" s="10">
        <v>0</v>
      </c>
      <c r="K155" s="10">
        <v>0</v>
      </c>
      <c r="L155" s="41" t="s">
        <v>251</v>
      </c>
      <c r="M155" s="47"/>
      <c r="N155" s="47"/>
      <c r="O155" s="47"/>
      <c r="P155" s="47"/>
      <c r="Q155" s="47"/>
      <c r="R155" s="47"/>
    </row>
    <row r="156" spans="1:18" s="6" customFormat="1" ht="63">
      <c r="A156" s="26">
        <v>4</v>
      </c>
      <c r="B156" s="27"/>
      <c r="C156" s="59">
        <v>3639</v>
      </c>
      <c r="D156" s="60">
        <v>6130</v>
      </c>
      <c r="E156" s="54" t="s">
        <v>147</v>
      </c>
      <c r="F156" s="10">
        <v>6001</v>
      </c>
      <c r="G156" s="10">
        <v>6001</v>
      </c>
      <c r="H156" s="10">
        <v>6001</v>
      </c>
      <c r="I156" s="10">
        <v>0</v>
      </c>
      <c r="J156" s="10">
        <v>0</v>
      </c>
      <c r="K156" s="10">
        <v>0</v>
      </c>
      <c r="L156" s="41" t="s">
        <v>245</v>
      </c>
      <c r="M156" s="47"/>
      <c r="N156" s="47"/>
      <c r="O156" s="47"/>
      <c r="P156" s="47"/>
      <c r="Q156" s="47"/>
      <c r="R156" s="47"/>
    </row>
    <row r="157" spans="1:18" s="6" customFormat="1" ht="110.25">
      <c r="A157" s="26">
        <v>5</v>
      </c>
      <c r="B157" s="27"/>
      <c r="C157" s="60">
        <v>5311</v>
      </c>
      <c r="D157" s="61">
        <v>6122</v>
      </c>
      <c r="E157" s="38" t="s">
        <v>123</v>
      </c>
      <c r="F157" s="10">
        <v>250</v>
      </c>
      <c r="G157" s="10">
        <v>250</v>
      </c>
      <c r="H157" s="10">
        <v>250</v>
      </c>
      <c r="I157" s="10">
        <v>0</v>
      </c>
      <c r="J157" s="10">
        <v>0</v>
      </c>
      <c r="K157" s="10">
        <v>0</v>
      </c>
      <c r="L157" s="131" t="s">
        <v>333</v>
      </c>
      <c r="M157" s="47"/>
      <c r="N157" s="47"/>
      <c r="O157" s="47"/>
      <c r="P157" s="47"/>
      <c r="Q157" s="47"/>
      <c r="R157" s="47"/>
    </row>
    <row r="158" spans="1:18" s="6" customFormat="1" ht="63">
      <c r="A158" s="26">
        <v>6</v>
      </c>
      <c r="B158" s="27"/>
      <c r="C158" s="60">
        <v>5311</v>
      </c>
      <c r="D158" s="61">
        <v>6123</v>
      </c>
      <c r="E158" s="38" t="s">
        <v>190</v>
      </c>
      <c r="F158" s="10">
        <v>800</v>
      </c>
      <c r="G158" s="130">
        <v>400</v>
      </c>
      <c r="H158" s="130">
        <v>400</v>
      </c>
      <c r="I158" s="10">
        <v>0</v>
      </c>
      <c r="J158" s="10">
        <v>400</v>
      </c>
      <c r="K158" s="10">
        <v>0</v>
      </c>
      <c r="L158" s="131" t="s">
        <v>334</v>
      </c>
      <c r="M158" s="47"/>
      <c r="N158" s="47"/>
      <c r="O158" s="47"/>
      <c r="P158" s="47"/>
      <c r="Q158" s="47"/>
      <c r="R158" s="47"/>
    </row>
    <row r="159" spans="1:18" s="6" customFormat="1" ht="31.5" customHeight="1">
      <c r="A159" s="26">
        <v>8</v>
      </c>
      <c r="B159" s="27"/>
      <c r="C159" s="60"/>
      <c r="D159" s="61"/>
      <c r="E159" s="38" t="s">
        <v>107</v>
      </c>
      <c r="F159" s="10">
        <v>850</v>
      </c>
      <c r="G159" s="10">
        <v>850</v>
      </c>
      <c r="H159" s="10">
        <v>850</v>
      </c>
      <c r="I159" s="10">
        <v>0</v>
      </c>
      <c r="J159" s="10">
        <v>0</v>
      </c>
      <c r="K159" s="10">
        <v>0</v>
      </c>
      <c r="L159" s="38" t="s">
        <v>282</v>
      </c>
      <c r="M159" s="47"/>
      <c r="N159" s="47"/>
      <c r="O159" s="47"/>
      <c r="P159" s="47"/>
      <c r="Q159" s="47"/>
      <c r="R159" s="47"/>
    </row>
    <row r="160" spans="1:18" s="6" customFormat="1" ht="31.5">
      <c r="A160" s="26">
        <v>9</v>
      </c>
      <c r="B160" s="27"/>
      <c r="C160" s="60"/>
      <c r="D160" s="61"/>
      <c r="E160" s="38" t="s">
        <v>108</v>
      </c>
      <c r="F160" s="10">
        <v>300</v>
      </c>
      <c r="G160" s="10">
        <v>300</v>
      </c>
      <c r="H160" s="10">
        <v>300</v>
      </c>
      <c r="I160" s="10">
        <v>0</v>
      </c>
      <c r="J160" s="10">
        <v>0</v>
      </c>
      <c r="K160" s="10">
        <v>0</v>
      </c>
      <c r="L160" s="38" t="s">
        <v>335</v>
      </c>
      <c r="M160" s="47"/>
      <c r="N160" s="47"/>
      <c r="O160" s="47"/>
      <c r="P160" s="47"/>
      <c r="Q160" s="47"/>
      <c r="R160" s="47"/>
    </row>
    <row r="161" spans="1:18" s="6" customFormat="1" ht="31.5">
      <c r="A161" s="26">
        <v>10</v>
      </c>
      <c r="B161" s="27"/>
      <c r="C161" s="60"/>
      <c r="D161" s="61"/>
      <c r="E161" s="38" t="s">
        <v>220</v>
      </c>
      <c r="F161" s="10">
        <v>250</v>
      </c>
      <c r="G161" s="10">
        <v>250</v>
      </c>
      <c r="H161" s="10">
        <v>250</v>
      </c>
      <c r="I161" s="10">
        <v>0</v>
      </c>
      <c r="J161" s="10">
        <v>0</v>
      </c>
      <c r="K161" s="10">
        <v>0</v>
      </c>
      <c r="L161" s="38" t="s">
        <v>246</v>
      </c>
      <c r="M161" s="47"/>
      <c r="N161" s="47"/>
      <c r="O161" s="47"/>
      <c r="P161" s="47"/>
      <c r="Q161" s="47"/>
      <c r="R161" s="47"/>
    </row>
    <row r="162" spans="1:18" s="6" customFormat="1" ht="31.5">
      <c r="A162" s="26">
        <v>11</v>
      </c>
      <c r="B162" s="27"/>
      <c r="C162" s="60"/>
      <c r="D162" s="61"/>
      <c r="E162" s="38" t="s">
        <v>38</v>
      </c>
      <c r="F162" s="10">
        <v>330</v>
      </c>
      <c r="G162" s="10">
        <v>330</v>
      </c>
      <c r="H162" s="10">
        <v>330</v>
      </c>
      <c r="I162" s="10">
        <v>0</v>
      </c>
      <c r="J162" s="10">
        <v>0</v>
      </c>
      <c r="K162" s="10">
        <v>0</v>
      </c>
      <c r="L162" s="38" t="s">
        <v>284</v>
      </c>
      <c r="M162" s="47"/>
      <c r="N162" s="47"/>
      <c r="O162" s="47"/>
      <c r="P162" s="47"/>
      <c r="Q162" s="47"/>
      <c r="R162" s="47"/>
    </row>
    <row r="163" spans="1:18" s="6" customFormat="1" ht="30" customHeight="1">
      <c r="A163" s="26">
        <v>12</v>
      </c>
      <c r="B163" s="27"/>
      <c r="C163" s="60"/>
      <c r="D163" s="61"/>
      <c r="E163" s="38" t="s">
        <v>39</v>
      </c>
      <c r="F163" s="10">
        <v>350</v>
      </c>
      <c r="G163" s="10">
        <v>350</v>
      </c>
      <c r="H163" s="10">
        <v>350</v>
      </c>
      <c r="I163" s="10">
        <v>0</v>
      </c>
      <c r="J163" s="10">
        <v>0</v>
      </c>
      <c r="K163" s="10">
        <v>0</v>
      </c>
      <c r="L163" s="38" t="s">
        <v>285</v>
      </c>
      <c r="M163" s="47"/>
      <c r="N163" s="47"/>
      <c r="O163" s="47"/>
      <c r="P163" s="47"/>
      <c r="Q163" s="47"/>
      <c r="R163" s="47"/>
    </row>
    <row r="164" spans="1:18" s="6" customFormat="1" ht="15.75">
      <c r="A164" s="26">
        <v>13</v>
      </c>
      <c r="B164" s="27"/>
      <c r="C164" s="60"/>
      <c r="D164" s="61"/>
      <c r="E164" s="38" t="s">
        <v>40</v>
      </c>
      <c r="F164" s="10">
        <v>469</v>
      </c>
      <c r="G164" s="10">
        <v>469</v>
      </c>
      <c r="H164" s="10">
        <v>469</v>
      </c>
      <c r="I164" s="10">
        <v>0</v>
      </c>
      <c r="J164" s="10">
        <v>0</v>
      </c>
      <c r="K164" s="10">
        <v>0</v>
      </c>
      <c r="L164" s="38" t="s">
        <v>286</v>
      </c>
      <c r="M164" s="47"/>
      <c r="N164" s="47"/>
      <c r="O164" s="47"/>
      <c r="P164" s="47"/>
      <c r="Q164" s="47"/>
      <c r="R164" s="47"/>
    </row>
    <row r="165" spans="1:18" s="6" customFormat="1" ht="78.75">
      <c r="A165" s="26">
        <v>14</v>
      </c>
      <c r="B165" s="27"/>
      <c r="C165" s="60"/>
      <c r="D165" s="61"/>
      <c r="E165" s="38" t="s">
        <v>116</v>
      </c>
      <c r="F165" s="10">
        <v>600</v>
      </c>
      <c r="G165" s="10">
        <v>600</v>
      </c>
      <c r="H165" s="10">
        <v>600</v>
      </c>
      <c r="I165" s="10">
        <v>0</v>
      </c>
      <c r="J165" s="10">
        <v>0</v>
      </c>
      <c r="K165" s="10">
        <v>0</v>
      </c>
      <c r="L165" s="131" t="s">
        <v>336</v>
      </c>
      <c r="M165" s="47"/>
      <c r="N165" s="47"/>
      <c r="O165" s="47"/>
      <c r="P165" s="47"/>
      <c r="Q165" s="47"/>
      <c r="R165" s="47"/>
    </row>
    <row r="166" spans="1:18" s="6" customFormat="1" ht="31.5" customHeight="1">
      <c r="A166" s="26">
        <v>15</v>
      </c>
      <c r="B166" s="27"/>
      <c r="C166" s="60">
        <v>6171</v>
      </c>
      <c r="D166" s="61">
        <v>6122</v>
      </c>
      <c r="E166" s="38" t="s">
        <v>373</v>
      </c>
      <c r="F166" s="10">
        <v>300</v>
      </c>
      <c r="G166" s="10">
        <v>300</v>
      </c>
      <c r="H166" s="10">
        <v>300</v>
      </c>
      <c r="I166" s="10">
        <v>0</v>
      </c>
      <c r="J166" s="10">
        <v>0</v>
      </c>
      <c r="K166" s="10">
        <v>0</v>
      </c>
      <c r="L166" s="41" t="s">
        <v>337</v>
      </c>
      <c r="M166" s="47"/>
      <c r="N166" s="47"/>
      <c r="O166" s="47"/>
      <c r="P166" s="47"/>
      <c r="Q166" s="47"/>
      <c r="R166" s="47"/>
    </row>
    <row r="167" spans="1:18" s="6" customFormat="1" ht="126">
      <c r="A167" s="26">
        <v>17</v>
      </c>
      <c r="B167" s="231">
        <v>34379</v>
      </c>
      <c r="C167" s="232">
        <v>6171</v>
      </c>
      <c r="D167" s="232">
        <v>6111</v>
      </c>
      <c r="E167" s="41" t="s">
        <v>372</v>
      </c>
      <c r="F167" s="10">
        <v>540</v>
      </c>
      <c r="G167" s="10">
        <v>540</v>
      </c>
      <c r="H167" s="10">
        <v>540</v>
      </c>
      <c r="I167" s="10">
        <v>0</v>
      </c>
      <c r="J167" s="10">
        <v>0</v>
      </c>
      <c r="K167" s="10">
        <v>0</v>
      </c>
      <c r="L167" s="201" t="s">
        <v>338</v>
      </c>
      <c r="M167" s="47"/>
      <c r="N167" s="47"/>
      <c r="O167" s="47"/>
      <c r="P167" s="47"/>
      <c r="Q167" s="47"/>
      <c r="R167" s="47"/>
    </row>
    <row r="168" spans="1:18" s="6" customFormat="1" ht="141.75">
      <c r="A168" s="26">
        <v>18</v>
      </c>
      <c r="B168" s="231">
        <v>31111</v>
      </c>
      <c r="C168" s="232">
        <v>6171</v>
      </c>
      <c r="D168" s="232">
        <v>6125</v>
      </c>
      <c r="E168" s="41" t="s">
        <v>288</v>
      </c>
      <c r="F168" s="10">
        <v>1100</v>
      </c>
      <c r="G168" s="10">
        <v>1100</v>
      </c>
      <c r="H168" s="10">
        <v>1100</v>
      </c>
      <c r="I168" s="10">
        <v>0</v>
      </c>
      <c r="J168" s="10">
        <v>0</v>
      </c>
      <c r="K168" s="10">
        <v>0</v>
      </c>
      <c r="L168" s="201" t="s">
        <v>339</v>
      </c>
      <c r="M168" s="47"/>
      <c r="N168" s="47"/>
      <c r="O168" s="47"/>
      <c r="P168" s="47"/>
      <c r="Q168" s="47"/>
      <c r="R168" s="47"/>
    </row>
    <row r="169" spans="1:18" s="6" customFormat="1" ht="279" customHeight="1">
      <c r="A169" s="26">
        <v>19</v>
      </c>
      <c r="B169" s="27"/>
      <c r="C169" s="60"/>
      <c r="D169" s="61"/>
      <c r="E169" s="38" t="s">
        <v>289</v>
      </c>
      <c r="F169" s="10">
        <v>26485</v>
      </c>
      <c r="G169" s="10">
        <v>26485</v>
      </c>
      <c r="H169" s="10">
        <v>26485</v>
      </c>
      <c r="I169" s="10">
        <v>0</v>
      </c>
      <c r="J169" s="10">
        <v>0</v>
      </c>
      <c r="K169" s="10">
        <v>0</v>
      </c>
      <c r="L169" s="202" t="s">
        <v>247</v>
      </c>
      <c r="M169" s="47"/>
      <c r="N169" s="47"/>
      <c r="O169" s="47"/>
      <c r="P169" s="47"/>
      <c r="Q169" s="47"/>
      <c r="R169" s="47"/>
    </row>
    <row r="170" spans="1:18" s="6" customFormat="1" ht="16.5" thickBot="1">
      <c r="A170" s="132"/>
      <c r="B170" s="5"/>
      <c r="C170" s="125"/>
      <c r="D170" s="125"/>
      <c r="E170" s="85" t="s">
        <v>45</v>
      </c>
      <c r="F170" s="11"/>
      <c r="G170" s="37">
        <f>SUM(G153:G169)</f>
        <v>39275</v>
      </c>
      <c r="H170" s="37">
        <f>SUM(H153:H169)</f>
        <v>39275</v>
      </c>
      <c r="I170" s="37">
        <f>SUM(I153:I169)</f>
        <v>0</v>
      </c>
      <c r="J170" s="37">
        <f>SUM(J153:J169)</f>
        <v>400</v>
      </c>
      <c r="K170" s="37">
        <f>SUM(K153:K169)</f>
        <v>0</v>
      </c>
      <c r="L170" s="81"/>
      <c r="M170" s="47"/>
      <c r="N170" s="47"/>
      <c r="O170" s="47"/>
      <c r="P170" s="47"/>
      <c r="Q170" s="47"/>
      <c r="R170" s="47"/>
    </row>
    <row r="171" spans="1:18" s="6" customFormat="1" ht="16.5" thickBot="1">
      <c r="A171" s="124"/>
      <c r="B171" s="89"/>
      <c r="C171" s="125"/>
      <c r="D171" s="125"/>
      <c r="E171" s="85" t="s">
        <v>145</v>
      </c>
      <c r="F171" s="11"/>
      <c r="G171" s="15">
        <f>G170+G149</f>
        <v>240076.62</v>
      </c>
      <c r="H171" s="15">
        <f>H170+H149</f>
        <v>240076.62</v>
      </c>
      <c r="I171" s="15">
        <f>I170+I149</f>
        <v>99675</v>
      </c>
      <c r="J171" s="15">
        <f>J170+J149</f>
        <v>193900</v>
      </c>
      <c r="K171" s="15">
        <f>K170+K149</f>
        <v>106315</v>
      </c>
      <c r="L171" s="92"/>
      <c r="M171" s="47"/>
      <c r="N171" s="47"/>
      <c r="O171" s="47"/>
      <c r="P171" s="47"/>
      <c r="Q171" s="47"/>
      <c r="R171" s="47"/>
    </row>
    <row r="172" spans="1:18" s="6" customFormat="1" ht="15.75">
      <c r="A172" s="124"/>
      <c r="B172" s="89"/>
      <c r="C172" s="125"/>
      <c r="D172" s="125"/>
      <c r="E172" s="5"/>
      <c r="F172" s="11"/>
      <c r="G172" s="11"/>
      <c r="H172" s="11"/>
      <c r="I172" s="129"/>
      <c r="J172" s="11"/>
      <c r="K172" s="11"/>
      <c r="L172" s="104"/>
      <c r="M172" s="47"/>
      <c r="N172" s="47"/>
      <c r="O172" s="47"/>
      <c r="P172" s="47"/>
      <c r="Q172" s="47"/>
      <c r="R172" s="47"/>
    </row>
    <row r="173" spans="1:18" s="6" customFormat="1" ht="15.75">
      <c r="A173" s="82" t="s">
        <v>46</v>
      </c>
      <c r="B173" s="93"/>
      <c r="C173" s="94"/>
      <c r="D173" s="94"/>
      <c r="E173" s="103" t="s">
        <v>47</v>
      </c>
      <c r="F173" s="10">
        <v>0</v>
      </c>
      <c r="G173" s="10">
        <v>0</v>
      </c>
      <c r="H173" s="10">
        <v>0</v>
      </c>
      <c r="I173" s="10">
        <v>0</v>
      </c>
      <c r="J173" s="10">
        <v>0</v>
      </c>
      <c r="K173" s="10">
        <v>0</v>
      </c>
      <c r="L173" s="81"/>
      <c r="M173" s="47"/>
      <c r="N173" s="47"/>
      <c r="O173" s="47"/>
      <c r="P173" s="47"/>
      <c r="Q173" s="47"/>
      <c r="R173" s="47"/>
    </row>
    <row r="174" spans="1:18" s="6" customFormat="1" ht="15.75">
      <c r="A174" s="26"/>
      <c r="B174" s="41"/>
      <c r="C174" s="27"/>
      <c r="D174" s="27"/>
      <c r="E174" s="54"/>
      <c r="F174" s="10"/>
      <c r="G174" s="10"/>
      <c r="H174" s="10"/>
      <c r="I174" s="9"/>
      <c r="J174" s="9"/>
      <c r="K174" s="9"/>
      <c r="L174" s="41"/>
      <c r="M174" s="47"/>
      <c r="N174" s="47"/>
      <c r="O174" s="47"/>
      <c r="P174" s="47"/>
      <c r="Q174" s="47"/>
      <c r="R174" s="47"/>
    </row>
    <row r="175" spans="1:18" s="6" customFormat="1" ht="16.5" thickBot="1">
      <c r="A175" s="13"/>
      <c r="B175" s="42"/>
      <c r="C175" s="42"/>
      <c r="D175" s="42"/>
      <c r="E175" s="5"/>
      <c r="F175" s="8"/>
      <c r="G175" s="12"/>
      <c r="H175" s="12"/>
      <c r="I175" s="12"/>
      <c r="J175" s="8"/>
      <c r="K175" s="8"/>
      <c r="L175" s="105"/>
      <c r="M175" s="47"/>
      <c r="N175" s="47"/>
      <c r="O175" s="47"/>
      <c r="P175" s="47"/>
      <c r="Q175" s="47"/>
      <c r="R175" s="47"/>
    </row>
    <row r="176" spans="2:11" ht="16.5" thickBot="1">
      <c r="B176" s="89"/>
      <c r="C176" s="125"/>
      <c r="D176" s="125"/>
      <c r="E176" s="85" t="s">
        <v>48</v>
      </c>
      <c r="F176" s="11"/>
      <c r="G176" s="15">
        <f>SUM(G173:G175)</f>
        <v>0</v>
      </c>
      <c r="H176" s="15">
        <f>SUM(H173:H175)</f>
        <v>0</v>
      </c>
      <c r="I176" s="15">
        <f>SUM(I173:I175)</f>
        <v>0</v>
      </c>
      <c r="J176" s="15">
        <f>SUM(J173:J175)</f>
        <v>0</v>
      </c>
      <c r="K176" s="15">
        <f>SUM(K173:K175)</f>
        <v>0</v>
      </c>
    </row>
    <row r="177" spans="2:12" ht="16.5" thickBot="1">
      <c r="B177" s="89"/>
      <c r="C177" s="125"/>
      <c r="D177" s="125"/>
      <c r="E177" s="85" t="s">
        <v>49</v>
      </c>
      <c r="F177" s="11"/>
      <c r="G177" s="15">
        <f>G176+G171</f>
        <v>240076.62</v>
      </c>
      <c r="H177" s="15">
        <f>H176+H171</f>
        <v>240076.62</v>
      </c>
      <c r="I177" s="16">
        <f>I176+I171</f>
        <v>99675</v>
      </c>
      <c r="J177" s="15">
        <f>J176+J171</f>
        <v>193900</v>
      </c>
      <c r="K177" s="15">
        <f>K176+K171</f>
        <v>106315</v>
      </c>
      <c r="L177" s="92"/>
    </row>
    <row r="178" spans="2:11" ht="15.75">
      <c r="B178" s="93"/>
      <c r="C178" s="93"/>
      <c r="D178" s="93"/>
      <c r="F178" s="8"/>
      <c r="G178" s="8"/>
      <c r="H178" s="11"/>
      <c r="J178" s="8"/>
      <c r="K178" s="8"/>
    </row>
    <row r="179" spans="2:11" ht="15.75">
      <c r="B179" s="93"/>
      <c r="C179" s="93"/>
      <c r="D179" s="93"/>
      <c r="F179" s="8"/>
      <c r="G179" s="8"/>
      <c r="H179" s="11"/>
      <c r="J179" s="8"/>
      <c r="K179" s="8"/>
    </row>
    <row r="180" spans="1:8" ht="15.75">
      <c r="A180" s="82" t="s">
        <v>156</v>
      </c>
      <c r="B180" s="93"/>
      <c r="C180" s="93"/>
      <c r="D180" s="93"/>
      <c r="E180" s="106" t="s">
        <v>157</v>
      </c>
      <c r="F180" s="8"/>
      <c r="G180" s="8"/>
      <c r="H180" s="11"/>
    </row>
    <row r="181" spans="1:12" ht="53.25" customHeight="1">
      <c r="A181" s="26">
        <v>1</v>
      </c>
      <c r="B181" s="27"/>
      <c r="C181" s="27"/>
      <c r="D181" s="27"/>
      <c r="E181" s="41" t="s">
        <v>191</v>
      </c>
      <c r="F181" s="9">
        <v>8001</v>
      </c>
      <c r="G181" s="9">
        <v>8001</v>
      </c>
      <c r="H181" s="9">
        <v>8001</v>
      </c>
      <c r="I181" s="10">
        <v>0</v>
      </c>
      <c r="J181" s="10"/>
      <c r="K181" s="10"/>
      <c r="L181" s="38" t="s">
        <v>340</v>
      </c>
    </row>
    <row r="182" spans="1:12" ht="31.5">
      <c r="A182" s="26">
        <v>2</v>
      </c>
      <c r="B182" s="27"/>
      <c r="C182" s="27"/>
      <c r="D182" s="27"/>
      <c r="E182" s="41" t="s">
        <v>192</v>
      </c>
      <c r="F182" s="10">
        <v>3000</v>
      </c>
      <c r="G182" s="10">
        <v>0</v>
      </c>
      <c r="H182" s="10">
        <v>0</v>
      </c>
      <c r="I182" s="10">
        <v>0</v>
      </c>
      <c r="J182" s="10"/>
      <c r="K182" s="10"/>
      <c r="L182" s="95" t="s">
        <v>341</v>
      </c>
    </row>
    <row r="183" spans="1:12" ht="51" customHeight="1">
      <c r="A183" s="26">
        <v>3</v>
      </c>
      <c r="B183" s="42"/>
      <c r="C183" s="42"/>
      <c r="D183" s="42"/>
      <c r="E183" s="41" t="s">
        <v>370</v>
      </c>
      <c r="F183" s="10">
        <v>15000</v>
      </c>
      <c r="G183" s="10">
        <v>15000</v>
      </c>
      <c r="H183" s="10">
        <v>15000</v>
      </c>
      <c r="I183" s="10">
        <v>0</v>
      </c>
      <c r="J183" s="10"/>
      <c r="K183" s="10"/>
      <c r="L183" s="95" t="s">
        <v>342</v>
      </c>
    </row>
    <row r="184" spans="1:12" ht="16.5" thickBot="1">
      <c r="A184" s="13"/>
      <c r="B184" s="42"/>
      <c r="C184" s="42"/>
      <c r="D184" s="42"/>
      <c r="E184" s="5"/>
      <c r="F184" s="8"/>
      <c r="G184" s="8"/>
      <c r="H184" s="11"/>
      <c r="I184" s="8"/>
      <c r="J184" s="8"/>
      <c r="K184" s="8"/>
      <c r="L184" s="105"/>
    </row>
    <row r="185" spans="2:11" ht="16.5" thickBot="1">
      <c r="B185" s="93"/>
      <c r="C185" s="93"/>
      <c r="D185" s="93"/>
      <c r="E185" s="106" t="s">
        <v>146</v>
      </c>
      <c r="F185" s="11"/>
      <c r="G185" s="15">
        <f>SUM(G181:G183)</f>
        <v>23001</v>
      </c>
      <c r="H185" s="15">
        <f>SUM(H181:H183)</f>
        <v>23001</v>
      </c>
      <c r="I185" s="15">
        <f>SUM(I181:I183)</f>
        <v>0</v>
      </c>
      <c r="J185" s="15">
        <f>SUM(J181:J183)</f>
        <v>0</v>
      </c>
      <c r="K185" s="15">
        <f>SUM(K181:K183)</f>
        <v>0</v>
      </c>
    </row>
    <row r="186" spans="2:11" ht="16.5" thickBot="1">
      <c r="B186" s="93"/>
      <c r="C186" s="93"/>
      <c r="D186" s="93"/>
      <c r="E186" s="106" t="s">
        <v>41</v>
      </c>
      <c r="F186" s="8"/>
      <c r="G186" s="15">
        <f>G185+G177</f>
        <v>263077.62</v>
      </c>
      <c r="H186" s="15">
        <f>H185+H177</f>
        <v>263077.62</v>
      </c>
      <c r="I186" s="15">
        <f>I185+I177</f>
        <v>99675</v>
      </c>
      <c r="J186" s="15">
        <f>J185+J177</f>
        <v>193900</v>
      </c>
      <c r="K186" s="15">
        <f>K185+K177</f>
        <v>106315</v>
      </c>
    </row>
    <row r="187" spans="2:8" ht="15.75">
      <c r="B187" s="93"/>
      <c r="C187" s="93"/>
      <c r="D187" s="93"/>
      <c r="F187" s="8"/>
      <c r="G187" s="8"/>
      <c r="H187" s="8"/>
    </row>
    <row r="188" spans="2:8" ht="15.75">
      <c r="B188" s="93"/>
      <c r="C188" s="93"/>
      <c r="D188" s="93"/>
      <c r="F188" s="8"/>
      <c r="G188" s="8"/>
      <c r="H188" s="8"/>
    </row>
    <row r="189" spans="1:9" ht="31.5">
      <c r="A189" s="82" t="s">
        <v>136</v>
      </c>
      <c r="B189" s="93"/>
      <c r="C189" s="94"/>
      <c r="D189" s="94"/>
      <c r="E189" s="83" t="s">
        <v>374</v>
      </c>
      <c r="F189" s="324"/>
      <c r="G189" s="325"/>
      <c r="H189" s="325"/>
      <c r="I189" s="325"/>
    </row>
    <row r="190" spans="1:12" ht="15.75">
      <c r="A190" s="17">
        <v>1</v>
      </c>
      <c r="B190" s="118">
        <v>4389</v>
      </c>
      <c r="C190" s="215">
        <v>2321</v>
      </c>
      <c r="D190" s="215">
        <v>6121</v>
      </c>
      <c r="E190" s="118" t="s">
        <v>23</v>
      </c>
      <c r="F190" s="126">
        <v>400</v>
      </c>
      <c r="G190" s="126">
        <v>400</v>
      </c>
      <c r="H190" s="126">
        <v>400</v>
      </c>
      <c r="I190" s="10">
        <v>0</v>
      </c>
      <c r="J190" s="10">
        <v>0</v>
      </c>
      <c r="K190" s="10">
        <v>0</v>
      </c>
      <c r="L190" s="67" t="s">
        <v>383</v>
      </c>
    </row>
    <row r="191" spans="1:12" ht="47.25">
      <c r="A191" s="17">
        <v>2</v>
      </c>
      <c r="B191" s="118">
        <v>5275</v>
      </c>
      <c r="C191" s="215">
        <v>2321</v>
      </c>
      <c r="D191" s="215">
        <v>6121</v>
      </c>
      <c r="E191" s="118" t="s">
        <v>22</v>
      </c>
      <c r="F191" s="126">
        <v>250</v>
      </c>
      <c r="G191" s="126">
        <v>250</v>
      </c>
      <c r="H191" s="126">
        <v>250</v>
      </c>
      <c r="I191" s="10">
        <v>0</v>
      </c>
      <c r="J191" s="10">
        <v>0</v>
      </c>
      <c r="K191" s="10">
        <v>0</v>
      </c>
      <c r="L191" s="67" t="s">
        <v>343</v>
      </c>
    </row>
    <row r="192" spans="1:12" ht="75" customHeight="1">
      <c r="A192" s="17">
        <v>3</v>
      </c>
      <c r="B192" s="118"/>
      <c r="C192" s="189"/>
      <c r="D192" s="189"/>
      <c r="E192" s="19" t="s">
        <v>1</v>
      </c>
      <c r="F192" s="205">
        <v>200</v>
      </c>
      <c r="G192" s="205">
        <v>200</v>
      </c>
      <c r="H192" s="205">
        <v>200</v>
      </c>
      <c r="I192" s="10">
        <v>0</v>
      </c>
      <c r="J192" s="10">
        <v>0</v>
      </c>
      <c r="K192" s="10">
        <v>0</v>
      </c>
      <c r="L192" s="198" t="s">
        <v>117</v>
      </c>
    </row>
    <row r="193" spans="1:12" ht="31.5" customHeight="1">
      <c r="A193" s="17">
        <v>4</v>
      </c>
      <c r="B193" s="118"/>
      <c r="C193" s="189"/>
      <c r="D193" s="189"/>
      <c r="E193" s="41" t="s">
        <v>193</v>
      </c>
      <c r="F193" s="9">
        <v>3000</v>
      </c>
      <c r="G193" s="9">
        <v>3000</v>
      </c>
      <c r="H193" s="9">
        <v>3000</v>
      </c>
      <c r="I193" s="10">
        <v>0</v>
      </c>
      <c r="J193" s="10">
        <v>0</v>
      </c>
      <c r="K193" s="10">
        <v>0</v>
      </c>
      <c r="L193" s="38" t="s">
        <v>344</v>
      </c>
    </row>
    <row r="194" spans="1:12" ht="30" customHeight="1">
      <c r="A194" s="17">
        <v>5</v>
      </c>
      <c r="B194" s="118"/>
      <c r="C194" s="189"/>
      <c r="D194" s="189"/>
      <c r="E194" s="63" t="s">
        <v>18</v>
      </c>
      <c r="F194" s="9">
        <v>29000</v>
      </c>
      <c r="G194" s="9">
        <v>29000</v>
      </c>
      <c r="H194" s="9">
        <v>29000</v>
      </c>
      <c r="I194" s="10">
        <v>0</v>
      </c>
      <c r="J194" s="10">
        <v>0</v>
      </c>
      <c r="K194" s="10">
        <v>0</v>
      </c>
      <c r="L194" s="200" t="s">
        <v>345</v>
      </c>
    </row>
    <row r="195" spans="1:12" ht="15.75">
      <c r="A195" s="17">
        <v>6</v>
      </c>
      <c r="B195" s="26">
        <v>5325</v>
      </c>
      <c r="C195" s="134">
        <v>2321</v>
      </c>
      <c r="D195" s="134">
        <v>6121</v>
      </c>
      <c r="E195" s="27" t="s">
        <v>194</v>
      </c>
      <c r="F195" s="10">
        <v>4700</v>
      </c>
      <c r="G195" s="9">
        <v>30</v>
      </c>
      <c r="H195" s="9">
        <v>30</v>
      </c>
      <c r="I195" s="10">
        <v>0</v>
      </c>
      <c r="J195" s="10">
        <v>0</v>
      </c>
      <c r="K195" s="49">
        <v>0</v>
      </c>
      <c r="L195" s="204" t="s">
        <v>346</v>
      </c>
    </row>
    <row r="196" spans="1:18" s="167" customFormat="1" ht="15.75">
      <c r="A196" s="17">
        <v>7</v>
      </c>
      <c r="B196" s="118"/>
      <c r="C196" s="189"/>
      <c r="D196" s="189"/>
      <c r="E196" s="172" t="s">
        <v>194</v>
      </c>
      <c r="F196" s="9">
        <v>4700</v>
      </c>
      <c r="G196" s="9">
        <v>4700</v>
      </c>
      <c r="H196" s="9">
        <v>4700</v>
      </c>
      <c r="I196" s="10">
        <v>0</v>
      </c>
      <c r="J196" s="10">
        <v>0</v>
      </c>
      <c r="K196" s="10">
        <v>0</v>
      </c>
      <c r="L196" s="67" t="s">
        <v>347</v>
      </c>
      <c r="M196" s="43"/>
      <c r="N196" s="43"/>
      <c r="O196" s="43"/>
      <c r="P196" s="43"/>
      <c r="Q196" s="43"/>
      <c r="R196" s="43"/>
    </row>
    <row r="197" spans="1:12" ht="15.75">
      <c r="A197" s="17">
        <v>8</v>
      </c>
      <c r="B197" s="118"/>
      <c r="C197" s="189"/>
      <c r="D197" s="189"/>
      <c r="E197" s="118" t="s">
        <v>195</v>
      </c>
      <c r="F197" s="126">
        <v>150</v>
      </c>
      <c r="G197" s="126">
        <v>150</v>
      </c>
      <c r="H197" s="126">
        <v>150</v>
      </c>
      <c r="I197" s="10">
        <v>0</v>
      </c>
      <c r="J197" s="10">
        <v>0</v>
      </c>
      <c r="K197" s="10">
        <v>0</v>
      </c>
      <c r="L197" s="67" t="s">
        <v>348</v>
      </c>
    </row>
    <row r="198" spans="1:12" ht="25.5" customHeight="1">
      <c r="A198" s="17">
        <v>9</v>
      </c>
      <c r="B198" s="118"/>
      <c r="C198" s="189"/>
      <c r="D198" s="189"/>
      <c r="E198" s="118" t="s">
        <v>281</v>
      </c>
      <c r="F198" s="126">
        <v>6000</v>
      </c>
      <c r="G198" s="126">
        <v>6000</v>
      </c>
      <c r="H198" s="126">
        <v>6000</v>
      </c>
      <c r="I198" s="10">
        <v>0</v>
      </c>
      <c r="J198" s="10">
        <v>0</v>
      </c>
      <c r="K198" s="10">
        <v>0</v>
      </c>
      <c r="L198" s="174" t="s">
        <v>248</v>
      </c>
    </row>
    <row r="199" spans="1:12" ht="15.75">
      <c r="A199" s="17">
        <v>10</v>
      </c>
      <c r="B199" s="134"/>
      <c r="C199" s="62"/>
      <c r="D199" s="62"/>
      <c r="E199" s="182" t="s">
        <v>88</v>
      </c>
      <c r="F199" s="10">
        <v>350</v>
      </c>
      <c r="G199" s="10">
        <v>350</v>
      </c>
      <c r="H199" s="10">
        <v>350</v>
      </c>
      <c r="I199" s="10">
        <v>0</v>
      </c>
      <c r="J199" s="10">
        <v>0</v>
      </c>
      <c r="K199" s="10">
        <v>0</v>
      </c>
      <c r="L199" s="41" t="s">
        <v>349</v>
      </c>
    </row>
    <row r="200" spans="1:12" ht="15.75">
      <c r="A200" s="17">
        <v>11</v>
      </c>
      <c r="B200" s="134"/>
      <c r="C200" s="62"/>
      <c r="D200" s="62"/>
      <c r="E200" s="182" t="s">
        <v>355</v>
      </c>
      <c r="F200" s="10">
        <v>250</v>
      </c>
      <c r="G200" s="10">
        <v>250</v>
      </c>
      <c r="H200" s="10">
        <v>250</v>
      </c>
      <c r="I200" s="10">
        <v>0</v>
      </c>
      <c r="J200" s="10">
        <v>0</v>
      </c>
      <c r="K200" s="10">
        <v>0</v>
      </c>
      <c r="L200" s="41" t="s">
        <v>360</v>
      </c>
    </row>
    <row r="201" spans="1:12" ht="31.5">
      <c r="A201" s="17">
        <v>12</v>
      </c>
      <c r="B201" s="134"/>
      <c r="C201" s="62"/>
      <c r="D201" s="62"/>
      <c r="E201" s="182" t="s">
        <v>362</v>
      </c>
      <c r="F201" s="10">
        <v>200</v>
      </c>
      <c r="G201" s="10">
        <v>200</v>
      </c>
      <c r="H201" s="10">
        <v>200</v>
      </c>
      <c r="I201" s="10">
        <v>0</v>
      </c>
      <c r="J201" s="10">
        <v>0</v>
      </c>
      <c r="K201" s="10">
        <v>0</v>
      </c>
      <c r="L201" s="41" t="s">
        <v>360</v>
      </c>
    </row>
    <row r="202" spans="1:12" ht="31.5">
      <c r="A202" s="17">
        <v>13</v>
      </c>
      <c r="B202" s="134"/>
      <c r="C202" s="62"/>
      <c r="D202" s="62"/>
      <c r="E202" s="182" t="s">
        <v>363</v>
      </c>
      <c r="F202" s="10">
        <v>200</v>
      </c>
      <c r="G202" s="10">
        <v>200</v>
      </c>
      <c r="H202" s="10">
        <v>200</v>
      </c>
      <c r="I202" s="10">
        <v>0</v>
      </c>
      <c r="J202" s="10">
        <v>0</v>
      </c>
      <c r="K202" s="10">
        <v>0</v>
      </c>
      <c r="L202" s="41" t="s">
        <v>360</v>
      </c>
    </row>
    <row r="203" spans="1:12" ht="31.5">
      <c r="A203" s="17">
        <v>14</v>
      </c>
      <c r="B203" s="134"/>
      <c r="C203" s="62"/>
      <c r="D203" s="62"/>
      <c r="E203" s="182" t="s">
        <v>364</v>
      </c>
      <c r="F203" s="10">
        <v>170</v>
      </c>
      <c r="G203" s="10">
        <v>170</v>
      </c>
      <c r="H203" s="10">
        <v>170</v>
      </c>
      <c r="I203" s="10">
        <v>0</v>
      </c>
      <c r="J203" s="10">
        <v>0</v>
      </c>
      <c r="K203" s="10">
        <v>0</v>
      </c>
      <c r="L203" s="41" t="s">
        <v>360</v>
      </c>
    </row>
    <row r="204" spans="1:12" ht="63">
      <c r="A204" s="17">
        <v>15</v>
      </c>
      <c r="B204" s="134"/>
      <c r="C204" s="62"/>
      <c r="D204" s="62"/>
      <c r="E204" s="182" t="s">
        <v>196</v>
      </c>
      <c r="F204" s="10">
        <v>4166</v>
      </c>
      <c r="G204" s="10">
        <v>4166</v>
      </c>
      <c r="H204" s="10">
        <v>4166</v>
      </c>
      <c r="I204" s="10">
        <v>0</v>
      </c>
      <c r="J204" s="10">
        <v>0</v>
      </c>
      <c r="K204" s="10">
        <v>0</v>
      </c>
      <c r="L204" s="41" t="s">
        <v>164</v>
      </c>
    </row>
    <row r="205" spans="1:18" s="191" customFormat="1" ht="78.75">
      <c r="A205" s="17">
        <v>16</v>
      </c>
      <c r="B205" s="134"/>
      <c r="C205" s="62"/>
      <c r="D205" s="62"/>
      <c r="E205" s="182" t="s">
        <v>217</v>
      </c>
      <c r="F205" s="10">
        <v>7000</v>
      </c>
      <c r="G205" s="10">
        <v>7000</v>
      </c>
      <c r="H205" s="10">
        <v>7000</v>
      </c>
      <c r="I205" s="10">
        <v>0</v>
      </c>
      <c r="J205" s="10">
        <v>0</v>
      </c>
      <c r="K205" s="10">
        <v>0</v>
      </c>
      <c r="L205" s="41" t="s">
        <v>396</v>
      </c>
      <c r="M205" s="190"/>
      <c r="N205" s="190"/>
      <c r="O205" s="190"/>
      <c r="P205" s="190"/>
      <c r="Q205" s="190"/>
      <c r="R205" s="190"/>
    </row>
    <row r="206" spans="1:12" ht="31.5">
      <c r="A206" s="17">
        <v>17</v>
      </c>
      <c r="B206" s="134"/>
      <c r="C206" s="62"/>
      <c r="D206" s="62"/>
      <c r="E206" s="182" t="s">
        <v>197</v>
      </c>
      <c r="F206" s="10">
        <v>23000</v>
      </c>
      <c r="G206" s="10">
        <v>9325</v>
      </c>
      <c r="H206" s="10">
        <v>9325</v>
      </c>
      <c r="I206" s="10">
        <v>0</v>
      </c>
      <c r="J206" s="10">
        <v>0</v>
      </c>
      <c r="K206" s="10">
        <v>0</v>
      </c>
      <c r="L206" s="41" t="s">
        <v>165</v>
      </c>
    </row>
    <row r="207" spans="1:12" ht="47.25">
      <c r="A207" s="17">
        <v>18</v>
      </c>
      <c r="B207" s="134"/>
      <c r="C207" s="62"/>
      <c r="D207" s="62"/>
      <c r="E207" s="182" t="s">
        <v>216</v>
      </c>
      <c r="F207" s="10">
        <v>300</v>
      </c>
      <c r="G207" s="10">
        <v>300</v>
      </c>
      <c r="H207" s="10">
        <v>300</v>
      </c>
      <c r="I207" s="10">
        <v>0</v>
      </c>
      <c r="J207" s="10">
        <v>0</v>
      </c>
      <c r="K207" s="10">
        <v>0</v>
      </c>
      <c r="L207" s="41" t="s">
        <v>166</v>
      </c>
    </row>
    <row r="208" spans="1:12" ht="31.5">
      <c r="A208" s="17">
        <v>19</v>
      </c>
      <c r="B208" s="134"/>
      <c r="C208" s="62"/>
      <c r="D208" s="62"/>
      <c r="E208" s="182" t="s">
        <v>365</v>
      </c>
      <c r="F208" s="10">
        <v>500</v>
      </c>
      <c r="G208" s="10">
        <v>500</v>
      </c>
      <c r="H208" s="10">
        <v>500</v>
      </c>
      <c r="I208" s="10">
        <v>0</v>
      </c>
      <c r="J208" s="10">
        <v>0</v>
      </c>
      <c r="K208" s="10">
        <v>0</v>
      </c>
      <c r="L208" s="41" t="s">
        <v>249</v>
      </c>
    </row>
    <row r="209" spans="1:12" ht="31.5">
      <c r="A209" s="17">
        <v>20</v>
      </c>
      <c r="B209" s="134"/>
      <c r="C209" s="62"/>
      <c r="D209" s="62"/>
      <c r="E209" s="182" t="s">
        <v>366</v>
      </c>
      <c r="F209" s="10">
        <v>150</v>
      </c>
      <c r="G209" s="10">
        <v>150</v>
      </c>
      <c r="H209" s="10">
        <v>150</v>
      </c>
      <c r="I209" s="10">
        <v>0</v>
      </c>
      <c r="J209" s="10">
        <v>0</v>
      </c>
      <c r="K209" s="10">
        <v>0</v>
      </c>
      <c r="L209" s="41" t="s">
        <v>7</v>
      </c>
    </row>
    <row r="210" spans="1:12" ht="94.5" customHeight="1">
      <c r="A210" s="17">
        <v>21</v>
      </c>
      <c r="B210" s="134"/>
      <c r="C210" s="62"/>
      <c r="D210" s="62"/>
      <c r="E210" s="182" t="s">
        <v>198</v>
      </c>
      <c r="F210" s="10">
        <v>3012</v>
      </c>
      <c r="G210" s="10">
        <v>1000</v>
      </c>
      <c r="H210" s="10">
        <v>1000</v>
      </c>
      <c r="I210" s="10">
        <v>0</v>
      </c>
      <c r="J210" s="10">
        <v>2012</v>
      </c>
      <c r="K210" s="10">
        <v>0</v>
      </c>
      <c r="L210" s="84" t="s">
        <v>167</v>
      </c>
    </row>
    <row r="211" spans="1:12" ht="47.25">
      <c r="A211" s="17">
        <v>22</v>
      </c>
      <c r="B211" s="134"/>
      <c r="C211" s="62"/>
      <c r="D211" s="62"/>
      <c r="E211" s="182" t="s">
        <v>212</v>
      </c>
      <c r="F211" s="10">
        <v>1768</v>
      </c>
      <c r="G211" s="10">
        <v>1768</v>
      </c>
      <c r="H211" s="10">
        <v>1768</v>
      </c>
      <c r="I211" s="10">
        <v>0</v>
      </c>
      <c r="J211" s="10">
        <v>0</v>
      </c>
      <c r="K211" s="10">
        <v>0</v>
      </c>
      <c r="L211" s="41" t="s">
        <v>168</v>
      </c>
    </row>
    <row r="212" spans="1:12" ht="31.5">
      <c r="A212" s="17">
        <v>23</v>
      </c>
      <c r="B212" s="134"/>
      <c r="C212" s="62"/>
      <c r="D212" s="62"/>
      <c r="E212" s="182" t="s">
        <v>213</v>
      </c>
      <c r="F212" s="10">
        <v>2200</v>
      </c>
      <c r="G212" s="10">
        <v>2200</v>
      </c>
      <c r="H212" s="10">
        <v>2200</v>
      </c>
      <c r="I212" s="10">
        <v>0</v>
      </c>
      <c r="J212" s="10">
        <v>0</v>
      </c>
      <c r="K212" s="10">
        <v>0</v>
      </c>
      <c r="L212" s="41" t="s">
        <v>169</v>
      </c>
    </row>
    <row r="213" spans="1:12" ht="63">
      <c r="A213" s="17">
        <v>24</v>
      </c>
      <c r="B213" s="134"/>
      <c r="C213" s="62"/>
      <c r="D213" s="62"/>
      <c r="E213" s="182" t="s">
        <v>115</v>
      </c>
      <c r="F213" s="10">
        <v>3000</v>
      </c>
      <c r="G213" s="10">
        <v>3000</v>
      </c>
      <c r="H213" s="10">
        <v>3000</v>
      </c>
      <c r="I213" s="10">
        <v>0</v>
      </c>
      <c r="J213" s="10">
        <v>0</v>
      </c>
      <c r="K213" s="10">
        <v>0</v>
      </c>
      <c r="L213" s="41" t="s">
        <v>170</v>
      </c>
    </row>
    <row r="214" spans="1:12" ht="47.25">
      <c r="A214" s="17">
        <v>25</v>
      </c>
      <c r="B214" s="134"/>
      <c r="C214" s="62"/>
      <c r="D214" s="62"/>
      <c r="E214" s="182" t="s">
        <v>214</v>
      </c>
      <c r="F214" s="10">
        <v>650</v>
      </c>
      <c r="G214" s="10">
        <v>650</v>
      </c>
      <c r="H214" s="10">
        <v>650</v>
      </c>
      <c r="I214" s="10">
        <v>0</v>
      </c>
      <c r="J214" s="10">
        <v>0</v>
      </c>
      <c r="K214" s="10">
        <v>0</v>
      </c>
      <c r="L214" s="41" t="s">
        <v>171</v>
      </c>
    </row>
    <row r="215" spans="1:12" ht="63">
      <c r="A215" s="17">
        <v>26</v>
      </c>
      <c r="B215" s="134"/>
      <c r="C215" s="62"/>
      <c r="D215" s="62"/>
      <c r="E215" s="182" t="s">
        <v>215</v>
      </c>
      <c r="F215" s="10">
        <v>1500</v>
      </c>
      <c r="G215" s="10">
        <v>1500</v>
      </c>
      <c r="H215" s="10">
        <v>1500</v>
      </c>
      <c r="I215" s="10">
        <v>0</v>
      </c>
      <c r="J215" s="10">
        <v>0</v>
      </c>
      <c r="K215" s="10">
        <v>0</v>
      </c>
      <c r="L215" s="41" t="s">
        <v>172</v>
      </c>
    </row>
    <row r="216" spans="1:12" ht="36" customHeight="1">
      <c r="A216" s="17">
        <v>27</v>
      </c>
      <c r="B216" s="134"/>
      <c r="C216" s="62"/>
      <c r="D216" s="62"/>
      <c r="E216" s="182" t="s">
        <v>399</v>
      </c>
      <c r="F216" s="10">
        <v>15090</v>
      </c>
      <c r="G216" s="10">
        <v>15090</v>
      </c>
      <c r="H216" s="10">
        <v>15090</v>
      </c>
      <c r="I216" s="10">
        <v>0</v>
      </c>
      <c r="J216" s="10">
        <v>0</v>
      </c>
      <c r="K216" s="10">
        <v>0</v>
      </c>
      <c r="L216" s="41" t="s">
        <v>173</v>
      </c>
    </row>
    <row r="217" spans="1:12" ht="31.5">
      <c r="A217" s="17">
        <v>28</v>
      </c>
      <c r="B217" s="134"/>
      <c r="C217" s="62"/>
      <c r="D217" s="62"/>
      <c r="E217" s="182" t="s">
        <v>400</v>
      </c>
      <c r="F217" s="10">
        <v>200</v>
      </c>
      <c r="G217" s="10">
        <v>200</v>
      </c>
      <c r="H217" s="10">
        <v>200</v>
      </c>
      <c r="I217" s="10">
        <v>0</v>
      </c>
      <c r="J217" s="10">
        <v>0</v>
      </c>
      <c r="K217" s="10">
        <v>0</v>
      </c>
      <c r="L217" s="41" t="s">
        <v>174</v>
      </c>
    </row>
    <row r="218" spans="1:12" ht="44.25" customHeight="1">
      <c r="A218" s="17">
        <v>29</v>
      </c>
      <c r="B218" s="134"/>
      <c r="C218" s="62"/>
      <c r="D218" s="62"/>
      <c r="E218" s="182" t="s">
        <v>350</v>
      </c>
      <c r="F218" s="10">
        <v>405</v>
      </c>
      <c r="G218" s="10">
        <v>405</v>
      </c>
      <c r="H218" s="10">
        <v>405</v>
      </c>
      <c r="I218" s="10">
        <v>0</v>
      </c>
      <c r="J218" s="10">
        <v>0</v>
      </c>
      <c r="K218" s="10">
        <v>0</v>
      </c>
      <c r="L218" s="41" t="s">
        <v>295</v>
      </c>
    </row>
    <row r="219" spans="1:12" ht="39.75" customHeight="1">
      <c r="A219" s="17">
        <v>30</v>
      </c>
      <c r="B219" s="134"/>
      <c r="C219" s="62"/>
      <c r="D219" s="62"/>
      <c r="E219" s="182" t="s">
        <v>351</v>
      </c>
      <c r="F219" s="10">
        <v>990</v>
      </c>
      <c r="G219" s="10">
        <v>990</v>
      </c>
      <c r="H219" s="10">
        <v>990</v>
      </c>
      <c r="I219" s="10">
        <v>0</v>
      </c>
      <c r="J219" s="10">
        <v>0</v>
      </c>
      <c r="K219" s="10">
        <v>0</v>
      </c>
      <c r="L219" s="41" t="s">
        <v>295</v>
      </c>
    </row>
    <row r="220" spans="1:12" ht="19.5" customHeight="1">
      <c r="A220" s="17">
        <v>31</v>
      </c>
      <c r="B220" s="229"/>
      <c r="C220" s="134"/>
      <c r="D220" s="134"/>
      <c r="E220" s="41" t="s">
        <v>371</v>
      </c>
      <c r="F220" s="10">
        <v>8600</v>
      </c>
      <c r="G220" s="10">
        <v>50</v>
      </c>
      <c r="H220" s="10">
        <v>50</v>
      </c>
      <c r="I220" s="10">
        <v>0</v>
      </c>
      <c r="J220" s="10">
        <v>0</v>
      </c>
      <c r="K220" s="10">
        <v>0</v>
      </c>
      <c r="L220" s="38" t="s">
        <v>175</v>
      </c>
    </row>
    <row r="221" spans="1:18" s="167" customFormat="1" ht="17.25" customHeight="1" thickBot="1">
      <c r="A221" s="22"/>
      <c r="B221" s="127"/>
      <c r="C221" s="123"/>
      <c r="D221" s="123"/>
      <c r="E221" s="166"/>
      <c r="F221" s="32"/>
      <c r="G221" s="32"/>
      <c r="H221" s="32"/>
      <c r="I221" s="51"/>
      <c r="J221" s="69"/>
      <c r="K221" s="73"/>
      <c r="L221" s="161"/>
      <c r="M221" s="43"/>
      <c r="N221" s="43"/>
      <c r="O221" s="43"/>
      <c r="P221" s="43"/>
      <c r="Q221" s="43"/>
      <c r="R221" s="43"/>
    </row>
    <row r="222" spans="2:11" ht="46.5" customHeight="1" thickBot="1">
      <c r="B222" s="93"/>
      <c r="C222" s="93"/>
      <c r="D222" s="93"/>
      <c r="E222" s="106" t="s">
        <v>48</v>
      </c>
      <c r="F222" s="8"/>
      <c r="G222" s="15">
        <f>SUM(G190:G220)</f>
        <v>93194</v>
      </c>
      <c r="H222" s="15">
        <f>SUM(H190:H220)</f>
        <v>93194</v>
      </c>
      <c r="I222" s="15">
        <f>SUM(I190:I220)</f>
        <v>0</v>
      </c>
      <c r="J222" s="15">
        <f>SUM(J190:J220)</f>
        <v>2012</v>
      </c>
      <c r="K222" s="15">
        <f>SUM(K190:K220)</f>
        <v>0</v>
      </c>
    </row>
    <row r="223" ht="16.5" thickBot="1">
      <c r="L223" s="135"/>
    </row>
    <row r="224" spans="2:12" ht="27" customHeight="1" thickBot="1">
      <c r="B224" s="133" t="s">
        <v>143</v>
      </c>
      <c r="F224" s="110"/>
      <c r="G224" s="15">
        <f>G222+G186</f>
        <v>356271.62</v>
      </c>
      <c r="H224" s="15">
        <f>H222+H186</f>
        <v>356271.62</v>
      </c>
      <c r="I224" s="15">
        <f>I222+I186</f>
        <v>99675</v>
      </c>
      <c r="J224" s="15">
        <f>J222+J186</f>
        <v>195912</v>
      </c>
      <c r="K224" s="15">
        <f>K222+K186</f>
        <v>106315</v>
      </c>
      <c r="L224" s="311"/>
    </row>
    <row r="226" spans="1:18" s="6" customFormat="1" ht="15.75">
      <c r="A226" s="13"/>
      <c r="B226" s="127"/>
      <c r="C226" s="127"/>
      <c r="D226" s="127"/>
      <c r="E226" s="25"/>
      <c r="F226" s="21"/>
      <c r="G226" s="21"/>
      <c r="H226" s="24"/>
      <c r="I226" s="24"/>
      <c r="J226" s="24"/>
      <c r="K226" s="24"/>
      <c r="L226" s="102"/>
      <c r="M226" s="47"/>
      <c r="N226" s="47"/>
      <c r="O226" s="47"/>
      <c r="P226" s="47"/>
      <c r="Q226" s="47"/>
      <c r="R226" s="47"/>
    </row>
    <row r="227" spans="1:18" s="6" customFormat="1" ht="15.75">
      <c r="A227" s="13"/>
      <c r="B227" s="127"/>
      <c r="C227" s="127"/>
      <c r="D227" s="127"/>
      <c r="E227" s="5"/>
      <c r="F227" s="248"/>
      <c r="G227" s="32"/>
      <c r="H227" s="32"/>
      <c r="I227" s="32"/>
      <c r="J227" s="32"/>
      <c r="K227" s="8"/>
      <c r="L227" s="168"/>
      <c r="M227" s="47"/>
      <c r="N227" s="47"/>
      <c r="O227" s="47"/>
      <c r="P227" s="47"/>
      <c r="Q227" s="47"/>
      <c r="R227" s="47"/>
    </row>
    <row r="228" spans="1:18" s="6" customFormat="1" ht="15.75">
      <c r="A228" s="13"/>
      <c r="B228" s="127"/>
      <c r="C228" s="127"/>
      <c r="D228" s="127"/>
      <c r="E228" s="5"/>
      <c r="F228" s="32"/>
      <c r="G228" s="32"/>
      <c r="H228" s="32"/>
      <c r="I228" s="32"/>
      <c r="J228" s="32"/>
      <c r="K228" s="8"/>
      <c r="L228" s="168"/>
      <c r="M228" s="47"/>
      <c r="N228" s="47"/>
      <c r="O228" s="47"/>
      <c r="P228" s="47"/>
      <c r="Q228" s="47"/>
      <c r="R228" s="47"/>
    </row>
    <row r="229" spans="1:18" s="6" customFormat="1" ht="15.75">
      <c r="A229" s="13"/>
      <c r="B229" s="127"/>
      <c r="C229" s="127"/>
      <c r="D229" s="127"/>
      <c r="E229" s="5"/>
      <c r="F229" s="32"/>
      <c r="G229" s="32"/>
      <c r="H229" s="32"/>
      <c r="I229" s="32"/>
      <c r="J229" s="32"/>
      <c r="K229" s="8"/>
      <c r="L229" s="168"/>
      <c r="M229" s="47"/>
      <c r="N229" s="47"/>
      <c r="O229" s="47"/>
      <c r="P229" s="47"/>
      <c r="Q229" s="47"/>
      <c r="R229" s="47"/>
    </row>
    <row r="230" spans="1:18" s="6" customFormat="1" ht="15.75">
      <c r="A230" s="13"/>
      <c r="B230" s="127"/>
      <c r="C230" s="127"/>
      <c r="D230" s="127"/>
      <c r="E230" s="5"/>
      <c r="F230" s="32"/>
      <c r="G230" s="32"/>
      <c r="H230" s="32"/>
      <c r="I230" s="32"/>
      <c r="J230" s="32"/>
      <c r="K230" s="8"/>
      <c r="L230" s="168"/>
      <c r="M230" s="47"/>
      <c r="N230" s="47"/>
      <c r="O230" s="47"/>
      <c r="P230" s="47"/>
      <c r="Q230" s="47"/>
      <c r="R230" s="47"/>
    </row>
    <row r="231" spans="1:18" s="6" customFormat="1" ht="15.75">
      <c r="A231" s="13"/>
      <c r="B231" s="127"/>
      <c r="C231" s="127"/>
      <c r="D231" s="127"/>
      <c r="E231" s="5"/>
      <c r="F231" s="32"/>
      <c r="G231" s="32"/>
      <c r="H231" s="32"/>
      <c r="I231" s="32"/>
      <c r="J231" s="32"/>
      <c r="K231" s="8"/>
      <c r="L231" s="168"/>
      <c r="M231" s="47"/>
      <c r="N231" s="47"/>
      <c r="O231" s="47"/>
      <c r="P231" s="47"/>
      <c r="Q231" s="47"/>
      <c r="R231" s="47"/>
    </row>
    <row r="232" spans="1:18" s="6" customFormat="1" ht="15.75">
      <c r="A232" s="13"/>
      <c r="B232" s="127"/>
      <c r="C232" s="127"/>
      <c r="D232" s="127"/>
      <c r="E232" s="169"/>
      <c r="F232" s="8"/>
      <c r="G232" s="8"/>
      <c r="H232" s="8"/>
      <c r="I232" s="8"/>
      <c r="J232" s="32"/>
      <c r="K232" s="8"/>
      <c r="L232" s="5"/>
      <c r="M232" s="47"/>
      <c r="N232" s="47"/>
      <c r="O232" s="47"/>
      <c r="P232" s="47"/>
      <c r="Q232" s="47"/>
      <c r="R232" s="47"/>
    </row>
    <row r="233" spans="1:18" s="6" customFormat="1" ht="15.75">
      <c r="A233" s="13"/>
      <c r="B233" s="127"/>
      <c r="C233" s="127"/>
      <c r="D233" s="127"/>
      <c r="E233" s="169"/>
      <c r="F233" s="8"/>
      <c r="G233" s="8"/>
      <c r="H233" s="8"/>
      <c r="I233" s="8"/>
      <c r="J233" s="32"/>
      <c r="K233" s="8"/>
      <c r="L233" s="5"/>
      <c r="M233" s="47"/>
      <c r="N233" s="47"/>
      <c r="O233" s="47"/>
      <c r="P233" s="47"/>
      <c r="Q233" s="47"/>
      <c r="R233" s="47"/>
    </row>
    <row r="234" spans="1:18" s="6" customFormat="1" ht="15.75">
      <c r="A234" s="13"/>
      <c r="B234" s="127"/>
      <c r="C234" s="127"/>
      <c r="D234" s="127"/>
      <c r="E234" s="169"/>
      <c r="F234" s="8"/>
      <c r="G234" s="8"/>
      <c r="H234" s="8"/>
      <c r="I234" s="8"/>
      <c r="J234" s="32"/>
      <c r="K234" s="8"/>
      <c r="L234" s="5"/>
      <c r="M234" s="47"/>
      <c r="N234" s="47"/>
      <c r="O234" s="47"/>
      <c r="P234" s="47"/>
      <c r="Q234" s="47"/>
      <c r="R234" s="47"/>
    </row>
    <row r="235" spans="1:18" s="6" customFormat="1" ht="15.75">
      <c r="A235" s="13"/>
      <c r="B235" s="127"/>
      <c r="C235" s="127"/>
      <c r="D235" s="127"/>
      <c r="E235" s="169"/>
      <c r="F235" s="8"/>
      <c r="G235" s="8"/>
      <c r="H235" s="8"/>
      <c r="I235" s="8"/>
      <c r="J235" s="32"/>
      <c r="K235" s="8"/>
      <c r="L235" s="5"/>
      <c r="M235" s="47"/>
      <c r="N235" s="47"/>
      <c r="O235" s="47"/>
      <c r="P235" s="47"/>
      <c r="Q235" s="47"/>
      <c r="R235" s="47"/>
    </row>
    <row r="236" spans="1:18" s="6" customFormat="1" ht="15.75">
      <c r="A236" s="13"/>
      <c r="B236" s="127"/>
      <c r="C236" s="127"/>
      <c r="D236" s="127"/>
      <c r="E236" s="169"/>
      <c r="F236" s="8"/>
      <c r="G236" s="8"/>
      <c r="H236" s="8"/>
      <c r="I236" s="8"/>
      <c r="J236" s="32"/>
      <c r="K236" s="8"/>
      <c r="L236" s="5"/>
      <c r="M236" s="47"/>
      <c r="N236" s="47"/>
      <c r="O236" s="47"/>
      <c r="P236" s="47"/>
      <c r="Q236" s="47"/>
      <c r="R236" s="47"/>
    </row>
    <row r="237" spans="1:18" s="6" customFormat="1" ht="15.75">
      <c r="A237" s="13"/>
      <c r="B237" s="127"/>
      <c r="C237" s="127"/>
      <c r="D237" s="127"/>
      <c r="E237" s="169"/>
      <c r="F237" s="8"/>
      <c r="G237" s="8"/>
      <c r="H237" s="8"/>
      <c r="I237" s="8"/>
      <c r="J237" s="32"/>
      <c r="K237" s="8"/>
      <c r="L237" s="5"/>
      <c r="M237" s="47"/>
      <c r="N237" s="47"/>
      <c r="O237" s="47"/>
      <c r="P237" s="47"/>
      <c r="Q237" s="47"/>
      <c r="R237" s="47"/>
    </row>
    <row r="238" spans="1:18" s="6" customFormat="1" ht="15.75">
      <c r="A238" s="13"/>
      <c r="B238" s="127"/>
      <c r="C238" s="127"/>
      <c r="D238" s="127"/>
      <c r="E238" s="169"/>
      <c r="F238" s="8"/>
      <c r="G238" s="8"/>
      <c r="H238" s="8"/>
      <c r="I238" s="8"/>
      <c r="J238" s="32"/>
      <c r="K238" s="8"/>
      <c r="L238" s="5"/>
      <c r="M238" s="47"/>
      <c r="N238" s="47"/>
      <c r="O238" s="47"/>
      <c r="P238" s="47"/>
      <c r="Q238" s="47"/>
      <c r="R238" s="47"/>
    </row>
    <row r="239" spans="1:18" s="6" customFormat="1" ht="15.75">
      <c r="A239" s="13"/>
      <c r="B239" s="127"/>
      <c r="C239" s="127"/>
      <c r="D239" s="127"/>
      <c r="E239" s="169"/>
      <c r="F239" s="8"/>
      <c r="G239" s="8"/>
      <c r="H239" s="8"/>
      <c r="I239" s="8"/>
      <c r="J239" s="32"/>
      <c r="K239" s="8"/>
      <c r="L239" s="5"/>
      <c r="M239" s="47"/>
      <c r="N239" s="47"/>
      <c r="O239" s="47"/>
      <c r="P239" s="47"/>
      <c r="Q239" s="47"/>
      <c r="R239" s="47"/>
    </row>
    <row r="240" spans="1:18" s="6" customFormat="1" ht="15.75">
      <c r="A240" s="13"/>
      <c r="B240" s="127"/>
      <c r="C240" s="127"/>
      <c r="D240" s="127"/>
      <c r="E240" s="5"/>
      <c r="F240" s="8"/>
      <c r="G240" s="8"/>
      <c r="H240" s="8"/>
      <c r="I240" s="8"/>
      <c r="J240" s="8"/>
      <c r="K240" s="8"/>
      <c r="L240" s="105"/>
      <c r="M240" s="47"/>
      <c r="N240" s="47"/>
      <c r="O240" s="47"/>
      <c r="P240" s="47"/>
      <c r="Q240" s="47"/>
      <c r="R240" s="47"/>
    </row>
    <row r="241" spans="1:18" s="6" customFormat="1" ht="15.75">
      <c r="A241" s="13"/>
      <c r="B241" s="127"/>
      <c r="C241" s="127"/>
      <c r="D241" s="127"/>
      <c r="E241" s="169"/>
      <c r="F241" s="8"/>
      <c r="G241" s="8"/>
      <c r="H241" s="8"/>
      <c r="I241" s="8"/>
      <c r="J241" s="32"/>
      <c r="K241" s="8"/>
      <c r="L241" s="5"/>
      <c r="M241" s="47"/>
      <c r="N241" s="47"/>
      <c r="O241" s="47"/>
      <c r="P241" s="47"/>
      <c r="Q241" s="47"/>
      <c r="R241" s="47"/>
    </row>
    <row r="242" spans="1:18" s="6" customFormat="1" ht="15.75">
      <c r="A242" s="13"/>
      <c r="B242" s="127"/>
      <c r="C242" s="127"/>
      <c r="D242" s="127"/>
      <c r="E242" s="169"/>
      <c r="F242" s="8"/>
      <c r="G242" s="8"/>
      <c r="H242" s="8"/>
      <c r="I242" s="8"/>
      <c r="J242" s="32"/>
      <c r="K242" s="8"/>
      <c r="L242" s="5"/>
      <c r="M242" s="47"/>
      <c r="N242" s="47"/>
      <c r="O242" s="47"/>
      <c r="P242" s="47"/>
      <c r="Q242" s="47"/>
      <c r="R242" s="47"/>
    </row>
    <row r="243" spans="1:18" s="6" customFormat="1" ht="15.75">
      <c r="A243" s="13"/>
      <c r="B243" s="127"/>
      <c r="C243" s="127"/>
      <c r="D243" s="127"/>
      <c r="E243" s="169"/>
      <c r="F243" s="8"/>
      <c r="G243" s="8"/>
      <c r="H243" s="8"/>
      <c r="I243" s="8"/>
      <c r="J243" s="32"/>
      <c r="K243" s="8"/>
      <c r="L243" s="5"/>
      <c r="M243" s="47"/>
      <c r="N243" s="47"/>
      <c r="O243" s="47"/>
      <c r="P243" s="47"/>
      <c r="Q243" s="47"/>
      <c r="R243" s="47"/>
    </row>
    <row r="244" spans="1:18" s="6" customFormat="1" ht="15.75">
      <c r="A244" s="13"/>
      <c r="B244" s="127"/>
      <c r="C244" s="127"/>
      <c r="D244" s="127"/>
      <c r="E244" s="169"/>
      <c r="F244" s="8"/>
      <c r="G244" s="8"/>
      <c r="H244" s="8"/>
      <c r="I244" s="8"/>
      <c r="J244" s="32"/>
      <c r="K244" s="8"/>
      <c r="L244" s="5"/>
      <c r="M244" s="47"/>
      <c r="N244" s="47"/>
      <c r="O244" s="47"/>
      <c r="P244" s="47"/>
      <c r="Q244" s="47"/>
      <c r="R244" s="47"/>
    </row>
    <row r="245" spans="1:18" s="6" customFormat="1" ht="15.75">
      <c r="A245" s="13"/>
      <c r="B245" s="127"/>
      <c r="C245" s="127"/>
      <c r="D245" s="127"/>
      <c r="E245" s="169"/>
      <c r="F245" s="8"/>
      <c r="G245" s="8"/>
      <c r="H245" s="8"/>
      <c r="I245" s="8"/>
      <c r="J245" s="32"/>
      <c r="K245" s="8"/>
      <c r="L245" s="5"/>
      <c r="M245" s="47"/>
      <c r="N245" s="47"/>
      <c r="O245" s="47"/>
      <c r="P245" s="47"/>
      <c r="Q245" s="47"/>
      <c r="R245" s="47"/>
    </row>
    <row r="246" spans="1:18" s="6" customFormat="1" ht="15.75">
      <c r="A246" s="13"/>
      <c r="B246" s="127"/>
      <c r="C246" s="127"/>
      <c r="D246" s="127"/>
      <c r="E246" s="169"/>
      <c r="F246" s="8"/>
      <c r="G246" s="8"/>
      <c r="H246" s="8"/>
      <c r="I246" s="8"/>
      <c r="J246" s="32"/>
      <c r="K246" s="8"/>
      <c r="L246" s="5"/>
      <c r="M246" s="47"/>
      <c r="N246" s="47"/>
      <c r="O246" s="47"/>
      <c r="P246" s="47"/>
      <c r="Q246" s="47"/>
      <c r="R246" s="47"/>
    </row>
    <row r="247" spans="1:18" s="6" customFormat="1" ht="15.75">
      <c r="A247" s="13"/>
      <c r="B247" s="127"/>
      <c r="C247" s="127"/>
      <c r="D247" s="127"/>
      <c r="E247" s="169"/>
      <c r="F247" s="8"/>
      <c r="G247" s="8"/>
      <c r="H247" s="8"/>
      <c r="I247" s="8"/>
      <c r="J247" s="32"/>
      <c r="K247" s="8"/>
      <c r="L247" s="5"/>
      <c r="M247" s="47"/>
      <c r="N247" s="47"/>
      <c r="O247" s="47"/>
      <c r="P247" s="47"/>
      <c r="Q247" s="47"/>
      <c r="R247" s="47"/>
    </row>
    <row r="248" spans="1:18" s="6" customFormat="1" ht="15.75">
      <c r="A248" s="13"/>
      <c r="B248" s="127"/>
      <c r="C248" s="128"/>
      <c r="D248" s="128"/>
      <c r="E248" s="5"/>
      <c r="F248" s="32"/>
      <c r="G248" s="32"/>
      <c r="H248" s="32"/>
      <c r="I248" s="32"/>
      <c r="J248" s="32"/>
      <c r="K248" s="8"/>
      <c r="L248" s="168"/>
      <c r="M248" s="47"/>
      <c r="N248" s="47"/>
      <c r="O248" s="47"/>
      <c r="P248" s="47"/>
      <c r="Q248" s="47"/>
      <c r="R248" s="47"/>
    </row>
    <row r="249" spans="1:18" s="6" customFormat="1" ht="15.75">
      <c r="A249" s="13"/>
      <c r="B249" s="127"/>
      <c r="C249" s="128"/>
      <c r="D249" s="128"/>
      <c r="E249" s="5"/>
      <c r="F249" s="32"/>
      <c r="G249" s="32"/>
      <c r="H249" s="32"/>
      <c r="I249" s="32"/>
      <c r="J249" s="32"/>
      <c r="K249" s="8"/>
      <c r="L249" s="168"/>
      <c r="M249" s="47"/>
      <c r="N249" s="47"/>
      <c r="O249" s="47"/>
      <c r="P249" s="47"/>
      <c r="Q249" s="47"/>
      <c r="R249" s="47"/>
    </row>
    <row r="250" spans="1:18" s="6" customFormat="1" ht="15.75">
      <c r="A250" s="13"/>
      <c r="B250" s="127"/>
      <c r="C250" s="127"/>
      <c r="D250" s="127"/>
      <c r="E250" s="5"/>
      <c r="F250" s="32"/>
      <c r="G250" s="32"/>
      <c r="H250" s="32"/>
      <c r="I250" s="32"/>
      <c r="J250" s="32"/>
      <c r="K250" s="8"/>
      <c r="L250" s="168"/>
      <c r="M250" s="47"/>
      <c r="N250" s="47"/>
      <c r="O250" s="47"/>
      <c r="P250" s="47"/>
      <c r="Q250" s="47"/>
      <c r="R250" s="47"/>
    </row>
    <row r="251" spans="1:18" s="6" customFormat="1" ht="15.75">
      <c r="A251" s="13"/>
      <c r="B251" s="127"/>
      <c r="C251" s="127"/>
      <c r="D251" s="127"/>
      <c r="E251" s="5"/>
      <c r="F251" s="8"/>
      <c r="G251" s="8"/>
      <c r="H251" s="8"/>
      <c r="I251" s="8"/>
      <c r="J251" s="8"/>
      <c r="K251" s="8"/>
      <c r="L251" s="105"/>
      <c r="M251" s="47"/>
      <c r="N251" s="47"/>
      <c r="O251" s="47"/>
      <c r="P251" s="47"/>
      <c r="Q251" s="47"/>
      <c r="R251" s="47"/>
    </row>
    <row r="252" spans="1:18" s="6" customFormat="1" ht="15.75">
      <c r="A252" s="13"/>
      <c r="B252" s="127"/>
      <c r="C252" s="127"/>
      <c r="D252" s="127"/>
      <c r="E252" s="5"/>
      <c r="F252" s="8"/>
      <c r="G252" s="8"/>
      <c r="H252" s="8"/>
      <c r="I252" s="8"/>
      <c r="J252" s="8"/>
      <c r="K252" s="8"/>
      <c r="L252" s="105"/>
      <c r="M252" s="47"/>
      <c r="N252" s="47"/>
      <c r="O252" s="47"/>
      <c r="P252" s="47"/>
      <c r="Q252" s="47"/>
      <c r="R252" s="47"/>
    </row>
    <row r="253" spans="1:18" s="6" customFormat="1" ht="15.75">
      <c r="A253" s="13"/>
      <c r="B253" s="127"/>
      <c r="C253" s="127"/>
      <c r="D253" s="127"/>
      <c r="E253" s="5"/>
      <c r="F253" s="8"/>
      <c r="G253" s="8"/>
      <c r="H253" s="8"/>
      <c r="I253" s="8"/>
      <c r="J253" s="8"/>
      <c r="K253" s="8"/>
      <c r="L253" s="105"/>
      <c r="M253" s="47"/>
      <c r="N253" s="47"/>
      <c r="O253" s="47"/>
      <c r="P253" s="47"/>
      <c r="Q253" s="47"/>
      <c r="R253" s="47"/>
    </row>
    <row r="254" spans="1:18" s="6" customFormat="1" ht="15.75">
      <c r="A254" s="13"/>
      <c r="B254" s="127"/>
      <c r="C254" s="127"/>
      <c r="D254" s="127"/>
      <c r="E254" s="5"/>
      <c r="F254" s="8"/>
      <c r="G254" s="8"/>
      <c r="H254" s="8"/>
      <c r="I254" s="8"/>
      <c r="J254" s="8"/>
      <c r="K254" s="8"/>
      <c r="L254" s="105"/>
      <c r="M254" s="47"/>
      <c r="N254" s="47"/>
      <c r="O254" s="47"/>
      <c r="P254" s="47"/>
      <c r="Q254" s="47"/>
      <c r="R254" s="47"/>
    </row>
    <row r="255" spans="1:18" s="6" customFormat="1" ht="15.75">
      <c r="A255" s="13"/>
      <c r="B255" s="127"/>
      <c r="C255" s="127"/>
      <c r="D255" s="127"/>
      <c r="E255" s="5"/>
      <c r="F255" s="8"/>
      <c r="G255" s="8"/>
      <c r="H255" s="8"/>
      <c r="I255" s="8"/>
      <c r="J255" s="8"/>
      <c r="K255" s="8"/>
      <c r="L255" s="105"/>
      <c r="M255" s="47"/>
      <c r="N255" s="47"/>
      <c r="O255" s="47"/>
      <c r="P255" s="47"/>
      <c r="Q255" s="47"/>
      <c r="R255" s="47"/>
    </row>
    <row r="256" spans="1:18" s="6" customFormat="1" ht="15.75">
      <c r="A256" s="13"/>
      <c r="B256" s="127"/>
      <c r="C256" s="127"/>
      <c r="D256" s="127"/>
      <c r="E256" s="5"/>
      <c r="F256" s="8"/>
      <c r="G256" s="8"/>
      <c r="H256" s="8"/>
      <c r="I256" s="8"/>
      <c r="J256" s="8"/>
      <c r="K256" s="8"/>
      <c r="L256" s="105"/>
      <c r="M256" s="47"/>
      <c r="N256" s="47"/>
      <c r="O256" s="47"/>
      <c r="P256" s="47"/>
      <c r="Q256" s="47"/>
      <c r="R256" s="47"/>
    </row>
    <row r="257" spans="1:18" s="6" customFormat="1" ht="15.75">
      <c r="A257" s="13"/>
      <c r="B257" s="127"/>
      <c r="C257" s="127"/>
      <c r="D257" s="127"/>
      <c r="E257" s="5"/>
      <c r="F257" s="8"/>
      <c r="G257" s="8"/>
      <c r="H257" s="8"/>
      <c r="I257" s="8"/>
      <c r="J257" s="8"/>
      <c r="K257" s="8"/>
      <c r="L257" s="105"/>
      <c r="M257" s="47"/>
      <c r="N257" s="47"/>
      <c r="O257" s="47"/>
      <c r="P257" s="47"/>
      <c r="Q257" s="47"/>
      <c r="R257" s="47"/>
    </row>
    <row r="258" spans="1:18" s="6" customFormat="1" ht="15.75">
      <c r="A258" s="13"/>
      <c r="B258" s="127"/>
      <c r="C258" s="127"/>
      <c r="D258" s="127"/>
      <c r="E258" s="5"/>
      <c r="F258" s="8"/>
      <c r="G258" s="8"/>
      <c r="H258" s="8"/>
      <c r="I258" s="8"/>
      <c r="J258" s="8"/>
      <c r="K258" s="8"/>
      <c r="L258" s="105"/>
      <c r="M258" s="47"/>
      <c r="N258" s="47"/>
      <c r="O258" s="47"/>
      <c r="P258" s="47"/>
      <c r="Q258" s="47"/>
      <c r="R258" s="47"/>
    </row>
    <row r="259" spans="1:18" s="6" customFormat="1" ht="15.75">
      <c r="A259" s="13"/>
      <c r="B259" s="127"/>
      <c r="C259" s="127"/>
      <c r="D259" s="127"/>
      <c r="E259" s="5"/>
      <c r="F259" s="8"/>
      <c r="G259" s="8"/>
      <c r="H259" s="8"/>
      <c r="I259" s="8"/>
      <c r="J259" s="8"/>
      <c r="K259" s="8"/>
      <c r="L259" s="105"/>
      <c r="M259" s="47"/>
      <c r="N259" s="47"/>
      <c r="O259" s="47"/>
      <c r="P259" s="47"/>
      <c r="Q259" s="47"/>
      <c r="R259" s="47"/>
    </row>
    <row r="260" spans="1:18" s="6" customFormat="1" ht="15.75">
      <c r="A260" s="13"/>
      <c r="B260" s="127"/>
      <c r="C260" s="127"/>
      <c r="D260" s="127"/>
      <c r="E260" s="5"/>
      <c r="F260" s="8"/>
      <c r="G260" s="8"/>
      <c r="H260" s="8"/>
      <c r="I260" s="8"/>
      <c r="J260" s="8"/>
      <c r="K260" s="8"/>
      <c r="L260" s="105"/>
      <c r="M260" s="47"/>
      <c r="N260" s="47"/>
      <c r="O260" s="47"/>
      <c r="P260" s="47"/>
      <c r="Q260" s="47"/>
      <c r="R260" s="47"/>
    </row>
    <row r="261" spans="1:18" s="6" customFormat="1" ht="15.75">
      <c r="A261" s="13"/>
      <c r="B261" s="127"/>
      <c r="C261" s="127"/>
      <c r="D261" s="127"/>
      <c r="E261" s="5"/>
      <c r="F261" s="8"/>
      <c r="G261" s="8"/>
      <c r="H261" s="8"/>
      <c r="I261" s="8"/>
      <c r="J261" s="8"/>
      <c r="K261" s="8"/>
      <c r="L261" s="105"/>
      <c r="M261" s="47"/>
      <c r="N261" s="47"/>
      <c r="O261" s="47"/>
      <c r="P261" s="47"/>
      <c r="Q261" s="47"/>
      <c r="R261" s="47"/>
    </row>
    <row r="262" spans="1:18" s="6" customFormat="1" ht="15.75">
      <c r="A262" s="13"/>
      <c r="B262" s="127"/>
      <c r="C262" s="127"/>
      <c r="D262" s="127"/>
      <c r="E262" s="5"/>
      <c r="F262" s="8"/>
      <c r="G262" s="8"/>
      <c r="H262" s="8"/>
      <c r="I262" s="8"/>
      <c r="J262" s="8"/>
      <c r="K262" s="8"/>
      <c r="L262" s="105"/>
      <c r="M262" s="47"/>
      <c r="N262" s="47"/>
      <c r="O262" s="47"/>
      <c r="P262" s="47"/>
      <c r="Q262" s="47"/>
      <c r="R262" s="47"/>
    </row>
    <row r="263" spans="1:18" s="6" customFormat="1" ht="15.75" hidden="1">
      <c r="A263" s="13"/>
      <c r="B263" s="127"/>
      <c r="C263" s="127"/>
      <c r="D263" s="127"/>
      <c r="E263" s="5"/>
      <c r="F263" s="8"/>
      <c r="G263" s="8"/>
      <c r="H263" s="8"/>
      <c r="I263" s="8"/>
      <c r="J263" s="8"/>
      <c r="K263" s="8"/>
      <c r="L263" s="105"/>
      <c r="M263" s="47"/>
      <c r="N263" s="47"/>
      <c r="O263" s="47"/>
      <c r="P263" s="47"/>
      <c r="Q263" s="47"/>
      <c r="R263" s="47"/>
    </row>
    <row r="264" spans="1:18" s="6" customFormat="1" ht="15.75" hidden="1">
      <c r="A264" s="13"/>
      <c r="B264" s="127"/>
      <c r="C264" s="127"/>
      <c r="D264" s="127"/>
      <c r="E264" s="5"/>
      <c r="F264" s="8"/>
      <c r="G264" s="8"/>
      <c r="H264" s="8"/>
      <c r="I264" s="8"/>
      <c r="J264" s="8"/>
      <c r="K264" s="8"/>
      <c r="L264" s="105"/>
      <c r="M264" s="47"/>
      <c r="N264" s="47"/>
      <c r="O264" s="47"/>
      <c r="P264" s="47"/>
      <c r="Q264" s="47"/>
      <c r="R264" s="47"/>
    </row>
    <row r="265" spans="1:18" s="6" customFormat="1" ht="15.75" hidden="1">
      <c r="A265" s="13"/>
      <c r="B265" s="127"/>
      <c r="C265" s="127"/>
      <c r="D265" s="127"/>
      <c r="E265" s="5"/>
      <c r="F265" s="8"/>
      <c r="G265" s="8"/>
      <c r="H265" s="8"/>
      <c r="I265" s="8"/>
      <c r="J265" s="8"/>
      <c r="K265" s="8"/>
      <c r="L265" s="105"/>
      <c r="M265" s="47"/>
      <c r="N265" s="47"/>
      <c r="O265" s="47"/>
      <c r="P265" s="47"/>
      <c r="Q265" s="47"/>
      <c r="R265" s="47"/>
    </row>
    <row r="266" spans="1:18" s="6" customFormat="1" ht="15.75" hidden="1">
      <c r="A266" s="13"/>
      <c r="B266" s="127"/>
      <c r="C266" s="127"/>
      <c r="D266" s="127"/>
      <c r="E266" s="5"/>
      <c r="F266" s="8"/>
      <c r="G266" s="8"/>
      <c r="H266" s="8"/>
      <c r="I266" s="8"/>
      <c r="J266" s="8"/>
      <c r="K266" s="8"/>
      <c r="L266" s="105"/>
      <c r="M266" s="47"/>
      <c r="N266" s="47"/>
      <c r="O266" s="47"/>
      <c r="P266" s="47"/>
      <c r="Q266" s="47"/>
      <c r="R266" s="47"/>
    </row>
    <row r="267" spans="1:18" s="6" customFormat="1" ht="15.75" hidden="1">
      <c r="A267" s="13"/>
      <c r="B267" s="127"/>
      <c r="C267" s="127"/>
      <c r="D267" s="127"/>
      <c r="E267" s="5"/>
      <c r="F267" s="8"/>
      <c r="G267" s="8"/>
      <c r="H267" s="8"/>
      <c r="I267" s="8"/>
      <c r="J267" s="8"/>
      <c r="K267" s="8"/>
      <c r="L267" s="105"/>
      <c r="M267" s="47"/>
      <c r="N267" s="47"/>
      <c r="O267" s="47"/>
      <c r="P267" s="47"/>
      <c r="Q267" s="47"/>
      <c r="R267" s="47"/>
    </row>
    <row r="268" spans="1:18" s="6" customFormat="1" ht="15.75" hidden="1">
      <c r="A268" s="13"/>
      <c r="B268" s="127"/>
      <c r="C268" s="127"/>
      <c r="D268" s="127"/>
      <c r="E268" s="5"/>
      <c r="F268" s="8"/>
      <c r="G268" s="8"/>
      <c r="H268" s="8"/>
      <c r="I268" s="8"/>
      <c r="J268" s="8"/>
      <c r="K268" s="8"/>
      <c r="L268" s="105"/>
      <c r="M268" s="47"/>
      <c r="N268" s="47"/>
      <c r="O268" s="47"/>
      <c r="P268" s="47"/>
      <c r="Q268" s="47"/>
      <c r="R268" s="47"/>
    </row>
    <row r="269" spans="1:18" s="6" customFormat="1" ht="15.75" hidden="1">
      <c r="A269" s="13"/>
      <c r="B269" s="127"/>
      <c r="C269" s="127"/>
      <c r="D269" s="127"/>
      <c r="E269" s="5"/>
      <c r="F269" s="8"/>
      <c r="G269" s="8"/>
      <c r="H269" s="8"/>
      <c r="I269" s="8"/>
      <c r="J269" s="8"/>
      <c r="K269" s="8"/>
      <c r="L269" s="105"/>
      <c r="M269" s="47"/>
      <c r="N269" s="47"/>
      <c r="O269" s="47"/>
      <c r="P269" s="47"/>
      <c r="Q269" s="47"/>
      <c r="R269" s="47"/>
    </row>
    <row r="270" spans="1:18" s="6" customFormat="1" ht="15.75" hidden="1">
      <c r="A270" s="13"/>
      <c r="B270" s="127"/>
      <c r="C270" s="127"/>
      <c r="D270" s="127"/>
      <c r="E270" s="5"/>
      <c r="F270" s="8"/>
      <c r="G270" s="8"/>
      <c r="H270" s="8"/>
      <c r="I270" s="8"/>
      <c r="J270" s="8"/>
      <c r="K270" s="8"/>
      <c r="L270" s="105"/>
      <c r="M270" s="47"/>
      <c r="N270" s="47"/>
      <c r="O270" s="47"/>
      <c r="P270" s="47"/>
      <c r="Q270" s="47"/>
      <c r="R270" s="47"/>
    </row>
    <row r="271" spans="1:18" s="6" customFormat="1" ht="15.75" hidden="1">
      <c r="A271" s="13"/>
      <c r="B271" s="127"/>
      <c r="C271" s="127"/>
      <c r="D271" s="127"/>
      <c r="E271" s="5"/>
      <c r="F271" s="8"/>
      <c r="G271" s="8"/>
      <c r="H271" s="8"/>
      <c r="I271" s="8"/>
      <c r="J271" s="8"/>
      <c r="K271" s="8"/>
      <c r="L271" s="105"/>
      <c r="M271" s="47"/>
      <c r="N271" s="47"/>
      <c r="O271" s="47"/>
      <c r="P271" s="47"/>
      <c r="Q271" s="47"/>
      <c r="R271" s="47"/>
    </row>
    <row r="272" spans="1:18" s="6" customFormat="1" ht="15.75" hidden="1">
      <c r="A272" s="13"/>
      <c r="B272" s="127"/>
      <c r="C272" s="127"/>
      <c r="D272" s="127"/>
      <c r="E272" s="5"/>
      <c r="F272" s="8"/>
      <c r="G272" s="8"/>
      <c r="H272" s="8"/>
      <c r="I272" s="8"/>
      <c r="J272" s="8"/>
      <c r="K272" s="8"/>
      <c r="L272" s="105"/>
      <c r="M272" s="47"/>
      <c r="N272" s="47"/>
      <c r="O272" s="47"/>
      <c r="P272" s="47"/>
      <c r="Q272" s="47"/>
      <c r="R272" s="47"/>
    </row>
    <row r="273" spans="1:18" s="6" customFormat="1" ht="15.75" hidden="1">
      <c r="A273" s="13"/>
      <c r="B273" s="127"/>
      <c r="C273" s="127"/>
      <c r="D273" s="127"/>
      <c r="E273" s="5"/>
      <c r="F273" s="8"/>
      <c r="G273" s="8"/>
      <c r="H273" s="8"/>
      <c r="I273" s="8"/>
      <c r="J273" s="8"/>
      <c r="K273" s="8"/>
      <c r="L273" s="105"/>
      <c r="M273" s="47"/>
      <c r="N273" s="47"/>
      <c r="O273" s="47"/>
      <c r="P273" s="47"/>
      <c r="Q273" s="47"/>
      <c r="R273" s="47"/>
    </row>
    <row r="274" spans="1:18" s="6" customFormat="1" ht="15.75" hidden="1">
      <c r="A274" s="13"/>
      <c r="B274" s="127"/>
      <c r="C274" s="127"/>
      <c r="D274" s="127"/>
      <c r="E274" s="5"/>
      <c r="F274" s="8"/>
      <c r="G274" s="8"/>
      <c r="H274" s="8"/>
      <c r="I274" s="8"/>
      <c r="J274" s="8"/>
      <c r="K274" s="8"/>
      <c r="L274" s="105"/>
      <c r="M274" s="47"/>
      <c r="N274" s="47"/>
      <c r="O274" s="47"/>
      <c r="P274" s="47"/>
      <c r="Q274" s="47"/>
      <c r="R274" s="47"/>
    </row>
    <row r="275" spans="1:18" s="6" customFormat="1" ht="15.75" hidden="1">
      <c r="A275" s="13"/>
      <c r="B275" s="127"/>
      <c r="C275" s="127"/>
      <c r="D275" s="127"/>
      <c r="E275" s="5"/>
      <c r="F275" s="8"/>
      <c r="G275" s="8"/>
      <c r="H275" s="8"/>
      <c r="I275" s="8"/>
      <c r="J275" s="8"/>
      <c r="K275" s="8"/>
      <c r="L275" s="105"/>
      <c r="M275" s="47"/>
      <c r="N275" s="47"/>
      <c r="O275" s="47"/>
      <c r="P275" s="47"/>
      <c r="Q275" s="47"/>
      <c r="R275" s="47"/>
    </row>
    <row r="276" spans="1:18" s="6" customFormat="1" ht="15.75" hidden="1">
      <c r="A276" s="13"/>
      <c r="B276" s="127"/>
      <c r="C276" s="127"/>
      <c r="D276" s="127"/>
      <c r="E276" s="5"/>
      <c r="F276" s="8"/>
      <c r="G276" s="8"/>
      <c r="H276" s="8"/>
      <c r="I276" s="8"/>
      <c r="J276" s="8"/>
      <c r="K276" s="8"/>
      <c r="L276" s="105"/>
      <c r="M276" s="47"/>
      <c r="N276" s="47"/>
      <c r="O276" s="47"/>
      <c r="P276" s="47"/>
      <c r="Q276" s="47"/>
      <c r="R276" s="47"/>
    </row>
    <row r="277" spans="1:18" s="6" customFormat="1" ht="15.75" hidden="1">
      <c r="A277" s="13"/>
      <c r="B277" s="127"/>
      <c r="C277" s="127"/>
      <c r="D277" s="127"/>
      <c r="E277" s="5"/>
      <c r="F277" s="8"/>
      <c r="G277" s="8"/>
      <c r="H277" s="8"/>
      <c r="I277" s="8"/>
      <c r="J277" s="8"/>
      <c r="K277" s="8"/>
      <c r="L277" s="105"/>
      <c r="M277" s="47"/>
      <c r="N277" s="47"/>
      <c r="O277" s="47"/>
      <c r="P277" s="47"/>
      <c r="Q277" s="47"/>
      <c r="R277" s="47"/>
    </row>
    <row r="278" spans="1:18" s="6" customFormat="1" ht="15.75" hidden="1">
      <c r="A278" s="13"/>
      <c r="B278" s="127"/>
      <c r="C278" s="127"/>
      <c r="D278" s="127"/>
      <c r="E278" s="5"/>
      <c r="F278" s="8"/>
      <c r="G278" s="8"/>
      <c r="H278" s="8"/>
      <c r="I278" s="8"/>
      <c r="J278" s="8"/>
      <c r="K278" s="8"/>
      <c r="L278" s="105"/>
      <c r="M278" s="47"/>
      <c r="N278" s="47"/>
      <c r="O278" s="47"/>
      <c r="P278" s="47"/>
      <c r="Q278" s="47"/>
      <c r="R278" s="47"/>
    </row>
    <row r="279" spans="1:18" s="6" customFormat="1" ht="15.75" hidden="1">
      <c r="A279" s="13"/>
      <c r="B279" s="127"/>
      <c r="C279" s="127"/>
      <c r="D279" s="127"/>
      <c r="E279" s="5"/>
      <c r="F279" s="8"/>
      <c r="G279" s="8"/>
      <c r="H279" s="8"/>
      <c r="I279" s="8"/>
      <c r="J279" s="8"/>
      <c r="K279" s="8"/>
      <c r="L279" s="105"/>
      <c r="M279" s="47"/>
      <c r="N279" s="47"/>
      <c r="O279" s="47"/>
      <c r="P279" s="47"/>
      <c r="Q279" s="47"/>
      <c r="R279" s="47"/>
    </row>
    <row r="280" spans="1:18" s="6" customFormat="1" ht="15.75" hidden="1">
      <c r="A280" s="13"/>
      <c r="B280" s="127"/>
      <c r="C280" s="127"/>
      <c r="D280" s="127"/>
      <c r="E280" s="5"/>
      <c r="F280" s="8"/>
      <c r="G280" s="8"/>
      <c r="H280" s="8"/>
      <c r="I280" s="8"/>
      <c r="J280" s="8"/>
      <c r="K280" s="8"/>
      <c r="L280" s="105"/>
      <c r="M280" s="47"/>
      <c r="N280" s="47"/>
      <c r="O280" s="47"/>
      <c r="P280" s="47"/>
      <c r="Q280" s="47"/>
      <c r="R280" s="47"/>
    </row>
    <row r="281" spans="1:18" s="6" customFormat="1" ht="15.75" hidden="1">
      <c r="A281" s="13"/>
      <c r="B281" s="127"/>
      <c r="C281" s="127"/>
      <c r="D281" s="127"/>
      <c r="E281" s="5"/>
      <c r="F281" s="8"/>
      <c r="G281" s="8"/>
      <c r="H281" s="8"/>
      <c r="I281" s="8"/>
      <c r="J281" s="8"/>
      <c r="K281" s="8"/>
      <c r="L281" s="105"/>
      <c r="M281" s="47"/>
      <c r="N281" s="47"/>
      <c r="O281" s="47"/>
      <c r="P281" s="47"/>
      <c r="Q281" s="47"/>
      <c r="R281" s="47"/>
    </row>
    <row r="282" spans="1:18" s="6" customFormat="1" ht="15.75" hidden="1">
      <c r="A282" s="13"/>
      <c r="B282" s="127"/>
      <c r="C282" s="127"/>
      <c r="D282" s="127"/>
      <c r="E282" s="5"/>
      <c r="F282" s="8"/>
      <c r="G282" s="8"/>
      <c r="H282" s="8"/>
      <c r="I282" s="8"/>
      <c r="J282" s="8"/>
      <c r="K282" s="8"/>
      <c r="L282" s="105"/>
      <c r="M282" s="47"/>
      <c r="N282" s="47"/>
      <c r="O282" s="47"/>
      <c r="P282" s="47"/>
      <c r="Q282" s="47"/>
      <c r="R282" s="47"/>
    </row>
    <row r="283" spans="1:18" s="6" customFormat="1" ht="15.75" hidden="1">
      <c r="A283" s="13"/>
      <c r="B283" s="127"/>
      <c r="C283" s="127"/>
      <c r="D283" s="127"/>
      <c r="E283" s="5"/>
      <c r="F283" s="8"/>
      <c r="G283" s="8"/>
      <c r="H283" s="8"/>
      <c r="I283" s="8"/>
      <c r="J283" s="8"/>
      <c r="K283" s="8"/>
      <c r="L283" s="105"/>
      <c r="M283" s="47"/>
      <c r="N283" s="47"/>
      <c r="O283" s="47"/>
      <c r="P283" s="47"/>
      <c r="Q283" s="47"/>
      <c r="R283" s="47"/>
    </row>
    <row r="284" spans="1:18" s="6" customFormat="1" ht="15.75" hidden="1">
      <c r="A284" s="13"/>
      <c r="B284" s="127"/>
      <c r="C284" s="127"/>
      <c r="D284" s="127"/>
      <c r="E284" s="5"/>
      <c r="F284" s="8"/>
      <c r="G284" s="8"/>
      <c r="H284" s="8"/>
      <c r="I284" s="8"/>
      <c r="J284" s="8"/>
      <c r="K284" s="8"/>
      <c r="L284" s="105"/>
      <c r="M284" s="47"/>
      <c r="N284" s="47"/>
      <c r="O284" s="47"/>
      <c r="P284" s="47"/>
      <c r="Q284" s="47"/>
      <c r="R284" s="47"/>
    </row>
    <row r="285" spans="1:18" s="6" customFormat="1" ht="15.75" hidden="1">
      <c r="A285" s="13"/>
      <c r="B285" s="127"/>
      <c r="C285" s="127"/>
      <c r="D285" s="127"/>
      <c r="E285" s="5"/>
      <c r="F285" s="8"/>
      <c r="G285" s="8"/>
      <c r="H285" s="8"/>
      <c r="I285" s="8"/>
      <c r="J285" s="8"/>
      <c r="K285" s="8"/>
      <c r="L285" s="105"/>
      <c r="M285" s="47"/>
      <c r="N285" s="47"/>
      <c r="O285" s="47"/>
      <c r="P285" s="47"/>
      <c r="Q285" s="47"/>
      <c r="R285" s="47"/>
    </row>
    <row r="286" spans="1:18" s="6" customFormat="1" ht="15.75" hidden="1">
      <c r="A286" s="13"/>
      <c r="B286" s="127"/>
      <c r="C286" s="127"/>
      <c r="D286" s="127"/>
      <c r="E286" s="5"/>
      <c r="F286" s="8"/>
      <c r="G286" s="8"/>
      <c r="H286" s="8"/>
      <c r="I286" s="8"/>
      <c r="J286" s="8"/>
      <c r="K286" s="8"/>
      <c r="L286" s="105"/>
      <c r="M286" s="47"/>
      <c r="N286" s="47"/>
      <c r="O286" s="47"/>
      <c r="P286" s="47"/>
      <c r="Q286" s="47"/>
      <c r="R286" s="47"/>
    </row>
    <row r="287" spans="1:18" s="6" customFormat="1" ht="15.75" hidden="1">
      <c r="A287" s="13"/>
      <c r="B287" s="127"/>
      <c r="C287" s="127"/>
      <c r="D287" s="127"/>
      <c r="E287" s="5"/>
      <c r="F287" s="8"/>
      <c r="G287" s="8"/>
      <c r="H287" s="8"/>
      <c r="I287" s="8"/>
      <c r="J287" s="8"/>
      <c r="K287" s="8"/>
      <c r="L287" s="105"/>
      <c r="M287" s="47"/>
      <c r="N287" s="47"/>
      <c r="O287" s="47"/>
      <c r="P287" s="47"/>
      <c r="Q287" s="47"/>
      <c r="R287" s="47"/>
    </row>
    <row r="288" spans="1:18" s="6" customFormat="1" ht="15.75" hidden="1">
      <c r="A288" s="13"/>
      <c r="B288" s="127"/>
      <c r="C288" s="127"/>
      <c r="D288" s="127"/>
      <c r="E288" s="5"/>
      <c r="F288" s="8"/>
      <c r="G288" s="8"/>
      <c r="H288" s="8"/>
      <c r="I288" s="8"/>
      <c r="J288" s="8"/>
      <c r="K288" s="8"/>
      <c r="L288" s="105"/>
      <c r="M288" s="47"/>
      <c r="N288" s="47"/>
      <c r="O288" s="47"/>
      <c r="P288" s="47"/>
      <c r="Q288" s="47"/>
      <c r="R288" s="47"/>
    </row>
    <row r="289" spans="1:18" s="6" customFormat="1" ht="15.75" hidden="1">
      <c r="A289" s="13"/>
      <c r="B289" s="127"/>
      <c r="C289" s="127"/>
      <c r="D289" s="127"/>
      <c r="E289" s="5"/>
      <c r="F289" s="8"/>
      <c r="G289" s="8"/>
      <c r="H289" s="8"/>
      <c r="I289" s="8"/>
      <c r="J289" s="8"/>
      <c r="K289" s="8"/>
      <c r="L289" s="105"/>
      <c r="M289" s="47"/>
      <c r="N289" s="47"/>
      <c r="O289" s="47"/>
      <c r="P289" s="47"/>
      <c r="Q289" s="47"/>
      <c r="R289" s="47"/>
    </row>
    <row r="290" spans="1:18" s="6" customFormat="1" ht="15.75" hidden="1">
      <c r="A290" s="13"/>
      <c r="B290" s="127"/>
      <c r="C290" s="127"/>
      <c r="D290" s="127"/>
      <c r="E290" s="5"/>
      <c r="F290" s="8"/>
      <c r="G290" s="8"/>
      <c r="H290" s="8"/>
      <c r="I290" s="8"/>
      <c r="J290" s="8"/>
      <c r="K290" s="8"/>
      <c r="L290" s="105"/>
      <c r="M290" s="47"/>
      <c r="N290" s="47"/>
      <c r="O290" s="47"/>
      <c r="P290" s="47"/>
      <c r="Q290" s="47"/>
      <c r="R290" s="47"/>
    </row>
    <row r="291" spans="1:18" s="6" customFormat="1" ht="15.75" hidden="1">
      <c r="A291" s="13"/>
      <c r="B291" s="127"/>
      <c r="C291" s="127"/>
      <c r="D291" s="127"/>
      <c r="E291" s="5"/>
      <c r="F291" s="8"/>
      <c r="G291" s="8"/>
      <c r="H291" s="8"/>
      <c r="I291" s="8"/>
      <c r="J291" s="8"/>
      <c r="K291" s="8"/>
      <c r="L291" s="105"/>
      <c r="M291" s="47"/>
      <c r="N291" s="47"/>
      <c r="O291" s="47"/>
      <c r="P291" s="47"/>
      <c r="Q291" s="47"/>
      <c r="R291" s="47"/>
    </row>
    <row r="292" spans="1:18" s="6" customFormat="1" ht="15.75" hidden="1">
      <c r="A292" s="13"/>
      <c r="B292" s="127"/>
      <c r="C292" s="127"/>
      <c r="D292" s="127"/>
      <c r="E292" s="5"/>
      <c r="F292" s="8"/>
      <c r="G292" s="8"/>
      <c r="H292" s="8"/>
      <c r="I292" s="8"/>
      <c r="J292" s="8"/>
      <c r="K292" s="8"/>
      <c r="L292" s="105"/>
      <c r="M292" s="47"/>
      <c r="N292" s="47"/>
      <c r="O292" s="47"/>
      <c r="P292" s="47"/>
      <c r="Q292" s="47"/>
      <c r="R292" s="47"/>
    </row>
    <row r="293" spans="1:18" s="6" customFormat="1" ht="15.75" hidden="1">
      <c r="A293" s="13"/>
      <c r="B293" s="127"/>
      <c r="C293" s="127"/>
      <c r="D293" s="127"/>
      <c r="E293" s="5"/>
      <c r="F293" s="8"/>
      <c r="G293" s="8"/>
      <c r="H293" s="8"/>
      <c r="I293" s="8"/>
      <c r="J293" s="8"/>
      <c r="K293" s="8"/>
      <c r="L293" s="105"/>
      <c r="M293" s="47"/>
      <c r="N293" s="47"/>
      <c r="O293" s="47"/>
      <c r="P293" s="47"/>
      <c r="Q293" s="47"/>
      <c r="R293" s="47"/>
    </row>
    <row r="294" spans="1:18" s="6" customFormat="1" ht="15.75" hidden="1">
      <c r="A294" s="13"/>
      <c r="B294" s="127"/>
      <c r="C294" s="127"/>
      <c r="D294" s="127"/>
      <c r="E294" s="5"/>
      <c r="F294" s="8"/>
      <c r="G294" s="8"/>
      <c r="H294" s="8"/>
      <c r="I294" s="8"/>
      <c r="J294" s="8"/>
      <c r="K294" s="8"/>
      <c r="L294" s="105"/>
      <c r="M294" s="47"/>
      <c r="N294" s="47"/>
      <c r="O294" s="47"/>
      <c r="P294" s="47"/>
      <c r="Q294" s="47"/>
      <c r="R294" s="47"/>
    </row>
    <row r="295" spans="1:18" s="6" customFormat="1" ht="15.75" hidden="1">
      <c r="A295" s="13"/>
      <c r="B295" s="127"/>
      <c r="C295" s="127"/>
      <c r="D295" s="127"/>
      <c r="E295" s="5"/>
      <c r="F295" s="8"/>
      <c r="G295" s="8"/>
      <c r="H295" s="8"/>
      <c r="I295" s="8"/>
      <c r="J295" s="8"/>
      <c r="K295" s="8"/>
      <c r="L295" s="105"/>
      <c r="M295" s="47"/>
      <c r="N295" s="47"/>
      <c r="O295" s="47"/>
      <c r="P295" s="47"/>
      <c r="Q295" s="47"/>
      <c r="R295" s="47"/>
    </row>
    <row r="296" spans="1:18" s="6" customFormat="1" ht="15.75" hidden="1">
      <c r="A296" s="13"/>
      <c r="B296" s="127"/>
      <c r="C296" s="127"/>
      <c r="D296" s="127"/>
      <c r="E296" s="5"/>
      <c r="F296" s="8"/>
      <c r="G296" s="8"/>
      <c r="H296" s="8"/>
      <c r="I296" s="8"/>
      <c r="J296" s="8"/>
      <c r="K296" s="8"/>
      <c r="L296" s="105"/>
      <c r="M296" s="47"/>
      <c r="N296" s="47"/>
      <c r="O296" s="47"/>
      <c r="P296" s="47"/>
      <c r="Q296" s="47"/>
      <c r="R296" s="47"/>
    </row>
    <row r="297" spans="1:18" s="6" customFormat="1" ht="15.75" hidden="1">
      <c r="A297" s="13"/>
      <c r="B297" s="127"/>
      <c r="C297" s="127"/>
      <c r="D297" s="127"/>
      <c r="E297" s="5"/>
      <c r="F297" s="8"/>
      <c r="G297" s="8"/>
      <c r="H297" s="8"/>
      <c r="I297" s="8"/>
      <c r="J297" s="8"/>
      <c r="K297" s="8"/>
      <c r="L297" s="105"/>
      <c r="M297" s="47"/>
      <c r="N297" s="47"/>
      <c r="O297" s="47"/>
      <c r="P297" s="47"/>
      <c r="Q297" s="47"/>
      <c r="R297" s="47"/>
    </row>
    <row r="298" spans="1:18" s="6" customFormat="1" ht="15.75" hidden="1">
      <c r="A298" s="13"/>
      <c r="B298" s="127"/>
      <c r="C298" s="127"/>
      <c r="D298" s="127"/>
      <c r="E298" s="5"/>
      <c r="F298" s="8"/>
      <c r="G298" s="8"/>
      <c r="H298" s="8"/>
      <c r="I298" s="8"/>
      <c r="J298" s="8"/>
      <c r="K298" s="8"/>
      <c r="L298" s="105"/>
      <c r="M298" s="47"/>
      <c r="N298" s="47"/>
      <c r="O298" s="47"/>
      <c r="P298" s="47"/>
      <c r="Q298" s="47"/>
      <c r="R298" s="47"/>
    </row>
    <row r="299" spans="1:18" s="6" customFormat="1" ht="15.75" hidden="1">
      <c r="A299" s="13"/>
      <c r="B299" s="127"/>
      <c r="C299" s="127"/>
      <c r="D299" s="127"/>
      <c r="E299" s="5"/>
      <c r="F299" s="8"/>
      <c r="G299" s="8"/>
      <c r="H299" s="8"/>
      <c r="I299" s="8"/>
      <c r="J299" s="8"/>
      <c r="K299" s="8"/>
      <c r="L299" s="105"/>
      <c r="M299" s="47"/>
      <c r="N299" s="47"/>
      <c r="O299" s="47"/>
      <c r="P299" s="47"/>
      <c r="Q299" s="47"/>
      <c r="R299" s="47"/>
    </row>
    <row r="300" spans="1:18" s="6" customFormat="1" ht="15.75" hidden="1">
      <c r="A300" s="13"/>
      <c r="B300" s="127"/>
      <c r="C300" s="127"/>
      <c r="D300" s="127"/>
      <c r="E300" s="5"/>
      <c r="F300" s="8"/>
      <c r="G300" s="8"/>
      <c r="H300" s="8"/>
      <c r="I300" s="8"/>
      <c r="J300" s="8"/>
      <c r="K300" s="8"/>
      <c r="L300" s="105"/>
      <c r="M300" s="47"/>
      <c r="N300" s="47"/>
      <c r="O300" s="47"/>
      <c r="P300" s="47"/>
      <c r="Q300" s="47"/>
      <c r="R300" s="47"/>
    </row>
    <row r="301" spans="1:18" s="6" customFormat="1" ht="15.75" hidden="1">
      <c r="A301" s="13"/>
      <c r="B301" s="127"/>
      <c r="C301" s="127"/>
      <c r="D301" s="127"/>
      <c r="E301" s="5"/>
      <c r="F301" s="8"/>
      <c r="G301" s="8"/>
      <c r="H301" s="8"/>
      <c r="I301" s="8"/>
      <c r="J301" s="8"/>
      <c r="K301" s="8"/>
      <c r="L301" s="105"/>
      <c r="M301" s="47"/>
      <c r="N301" s="47"/>
      <c r="O301" s="47"/>
      <c r="P301" s="47"/>
      <c r="Q301" s="47"/>
      <c r="R301" s="47"/>
    </row>
    <row r="302" spans="1:18" s="6" customFormat="1" ht="15.75" hidden="1">
      <c r="A302" s="13"/>
      <c r="B302" s="127"/>
      <c r="C302" s="127"/>
      <c r="D302" s="127"/>
      <c r="E302" s="5"/>
      <c r="F302" s="8"/>
      <c r="G302" s="8"/>
      <c r="H302" s="8"/>
      <c r="I302" s="8"/>
      <c r="J302" s="8"/>
      <c r="K302" s="8"/>
      <c r="L302" s="105"/>
      <c r="M302" s="47"/>
      <c r="N302" s="47"/>
      <c r="O302" s="47"/>
      <c r="P302" s="47"/>
      <c r="Q302" s="47"/>
      <c r="R302" s="47"/>
    </row>
    <row r="303" spans="1:18" s="6" customFormat="1" ht="15.75" hidden="1">
      <c r="A303" s="13"/>
      <c r="B303" s="127"/>
      <c r="C303" s="127"/>
      <c r="D303" s="127"/>
      <c r="E303" s="5"/>
      <c r="F303" s="8"/>
      <c r="G303" s="8"/>
      <c r="H303" s="8"/>
      <c r="I303" s="8"/>
      <c r="J303" s="8"/>
      <c r="K303" s="8"/>
      <c r="L303" s="105"/>
      <c r="M303" s="47"/>
      <c r="N303" s="47"/>
      <c r="O303" s="47"/>
      <c r="P303" s="47"/>
      <c r="Q303" s="47"/>
      <c r="R303" s="47"/>
    </row>
    <row r="304" spans="1:18" s="6" customFormat="1" ht="15.75" hidden="1">
      <c r="A304" s="13"/>
      <c r="B304" s="127"/>
      <c r="C304" s="127"/>
      <c r="D304" s="127"/>
      <c r="E304" s="5"/>
      <c r="F304" s="8"/>
      <c r="G304" s="8"/>
      <c r="H304" s="8"/>
      <c r="I304" s="8"/>
      <c r="J304" s="8"/>
      <c r="K304" s="8"/>
      <c r="L304" s="105"/>
      <c r="M304" s="47"/>
      <c r="N304" s="47"/>
      <c r="O304" s="47"/>
      <c r="P304" s="47"/>
      <c r="Q304" s="47"/>
      <c r="R304" s="47"/>
    </row>
    <row r="305" spans="1:18" s="6" customFormat="1" ht="15.75" hidden="1">
      <c r="A305" s="13"/>
      <c r="B305" s="127"/>
      <c r="C305" s="127"/>
      <c r="D305" s="127"/>
      <c r="E305" s="5"/>
      <c r="F305" s="8"/>
      <c r="G305" s="8"/>
      <c r="H305" s="8"/>
      <c r="I305" s="8"/>
      <c r="J305" s="8"/>
      <c r="K305" s="8"/>
      <c r="L305" s="105"/>
      <c r="M305" s="47"/>
      <c r="N305" s="47"/>
      <c r="O305" s="47"/>
      <c r="P305" s="47"/>
      <c r="Q305" s="47"/>
      <c r="R305" s="47"/>
    </row>
    <row r="306" spans="1:18" s="6" customFormat="1" ht="15.75" hidden="1">
      <c r="A306" s="13"/>
      <c r="B306" s="127"/>
      <c r="C306" s="127"/>
      <c r="D306" s="127"/>
      <c r="E306" s="5"/>
      <c r="F306" s="8"/>
      <c r="G306" s="8"/>
      <c r="H306" s="8"/>
      <c r="I306" s="8"/>
      <c r="J306" s="8"/>
      <c r="K306" s="8"/>
      <c r="L306" s="105"/>
      <c r="M306" s="47"/>
      <c r="N306" s="47"/>
      <c r="O306" s="47"/>
      <c r="P306" s="47"/>
      <c r="Q306" s="47"/>
      <c r="R306" s="47"/>
    </row>
    <row r="307" spans="1:18" s="6" customFormat="1" ht="15.75" hidden="1">
      <c r="A307" s="13"/>
      <c r="B307" s="127"/>
      <c r="C307" s="127"/>
      <c r="D307" s="127"/>
      <c r="E307" s="5"/>
      <c r="F307" s="8"/>
      <c r="G307" s="8"/>
      <c r="H307" s="8"/>
      <c r="I307" s="8"/>
      <c r="J307" s="8"/>
      <c r="K307" s="8"/>
      <c r="L307" s="105"/>
      <c r="M307" s="47"/>
      <c r="N307" s="47"/>
      <c r="O307" s="47"/>
      <c r="P307" s="47"/>
      <c r="Q307" s="47"/>
      <c r="R307" s="47"/>
    </row>
    <row r="308" spans="1:18" s="6" customFormat="1" ht="15.75" hidden="1">
      <c r="A308" s="13"/>
      <c r="B308" s="127"/>
      <c r="C308" s="127"/>
      <c r="D308" s="127"/>
      <c r="E308" s="5"/>
      <c r="F308" s="8"/>
      <c r="G308" s="8"/>
      <c r="H308" s="8"/>
      <c r="I308" s="8"/>
      <c r="J308" s="8"/>
      <c r="K308" s="8"/>
      <c r="L308" s="105"/>
      <c r="M308" s="47"/>
      <c r="N308" s="47"/>
      <c r="O308" s="47"/>
      <c r="P308" s="47"/>
      <c r="Q308" s="47"/>
      <c r="R308" s="47"/>
    </row>
    <row r="309" spans="1:18" s="6" customFormat="1" ht="15.75" hidden="1">
      <c r="A309" s="13"/>
      <c r="B309" s="127"/>
      <c r="C309" s="127"/>
      <c r="D309" s="127"/>
      <c r="E309" s="5"/>
      <c r="F309" s="8"/>
      <c r="G309" s="8"/>
      <c r="H309" s="8"/>
      <c r="I309" s="8"/>
      <c r="J309" s="8"/>
      <c r="K309" s="8"/>
      <c r="L309" s="105"/>
      <c r="M309" s="47"/>
      <c r="N309" s="47"/>
      <c r="O309" s="47"/>
      <c r="P309" s="47"/>
      <c r="Q309" s="47"/>
      <c r="R309" s="47"/>
    </row>
    <row r="310" spans="1:18" s="6" customFormat="1" ht="15.75" hidden="1">
      <c r="A310" s="13"/>
      <c r="B310" s="127"/>
      <c r="C310" s="127"/>
      <c r="D310" s="127"/>
      <c r="E310" s="5"/>
      <c r="F310" s="8"/>
      <c r="G310" s="8"/>
      <c r="H310" s="8"/>
      <c r="I310" s="8"/>
      <c r="J310" s="8"/>
      <c r="K310" s="8"/>
      <c r="L310" s="105"/>
      <c r="M310" s="47"/>
      <c r="N310" s="47"/>
      <c r="O310" s="47"/>
      <c r="P310" s="47"/>
      <c r="Q310" s="47"/>
      <c r="R310" s="47"/>
    </row>
    <row r="311" spans="1:18" s="6" customFormat="1" ht="15.75" hidden="1">
      <c r="A311" s="13"/>
      <c r="B311" s="127"/>
      <c r="C311" s="127"/>
      <c r="D311" s="127"/>
      <c r="E311" s="5"/>
      <c r="F311" s="8"/>
      <c r="G311" s="8"/>
      <c r="H311" s="8"/>
      <c r="I311" s="8"/>
      <c r="J311" s="8"/>
      <c r="K311" s="8"/>
      <c r="L311" s="105"/>
      <c r="M311" s="47"/>
      <c r="N311" s="47"/>
      <c r="O311" s="47"/>
      <c r="P311" s="47"/>
      <c r="Q311" s="47"/>
      <c r="R311" s="47"/>
    </row>
    <row r="312" spans="1:18" s="6" customFormat="1" ht="15.75">
      <c r="A312" s="13"/>
      <c r="B312" s="127"/>
      <c r="C312" s="127"/>
      <c r="D312" s="127"/>
      <c r="E312" s="5"/>
      <c r="F312" s="8"/>
      <c r="G312" s="8"/>
      <c r="H312" s="8"/>
      <c r="I312" s="8"/>
      <c r="J312" s="8"/>
      <c r="K312" s="8"/>
      <c r="L312" s="105"/>
      <c r="M312" s="47"/>
      <c r="N312" s="47"/>
      <c r="O312" s="47"/>
      <c r="P312" s="47"/>
      <c r="Q312" s="47"/>
      <c r="R312" s="47"/>
    </row>
    <row r="313" spans="1:18" s="6" customFormat="1" ht="15.75">
      <c r="A313" s="13"/>
      <c r="B313" s="127"/>
      <c r="C313" s="127"/>
      <c r="D313" s="127"/>
      <c r="E313" s="5"/>
      <c r="F313" s="8"/>
      <c r="G313" s="8"/>
      <c r="H313" s="8"/>
      <c r="I313" s="8"/>
      <c r="J313" s="8"/>
      <c r="K313" s="8"/>
      <c r="L313" s="105"/>
      <c r="M313" s="47"/>
      <c r="N313" s="47"/>
      <c r="O313" s="47"/>
      <c r="P313" s="47"/>
      <c r="Q313" s="47"/>
      <c r="R313" s="47"/>
    </row>
    <row r="314" spans="1:18" s="6" customFormat="1" ht="15.75">
      <c r="A314" s="13"/>
      <c r="B314" s="127"/>
      <c r="C314" s="127"/>
      <c r="D314" s="127"/>
      <c r="E314" s="5"/>
      <c r="F314" s="8"/>
      <c r="G314" s="8"/>
      <c r="H314" s="8"/>
      <c r="I314" s="8"/>
      <c r="J314" s="8"/>
      <c r="K314" s="8"/>
      <c r="L314" s="105"/>
      <c r="M314" s="47"/>
      <c r="N314" s="47"/>
      <c r="O314" s="47"/>
      <c r="P314" s="47"/>
      <c r="Q314" s="47"/>
      <c r="R314" s="47"/>
    </row>
    <row r="315" spans="1:18" s="6" customFormat="1" ht="15.75">
      <c r="A315" s="13"/>
      <c r="B315" s="127"/>
      <c r="C315" s="127"/>
      <c r="D315" s="127"/>
      <c r="E315" s="5"/>
      <c r="F315" s="8"/>
      <c r="G315" s="8"/>
      <c r="H315" s="8"/>
      <c r="I315" s="8"/>
      <c r="J315" s="8"/>
      <c r="K315" s="8"/>
      <c r="L315" s="105"/>
      <c r="M315" s="47"/>
      <c r="N315" s="47"/>
      <c r="O315" s="47"/>
      <c r="P315" s="47"/>
      <c r="Q315" s="47"/>
      <c r="R315" s="47"/>
    </row>
    <row r="316" spans="1:18" s="6" customFormat="1" ht="15.75">
      <c r="A316" s="13"/>
      <c r="B316" s="127"/>
      <c r="C316" s="127"/>
      <c r="D316" s="127"/>
      <c r="E316" s="5"/>
      <c r="F316" s="8"/>
      <c r="G316" s="8"/>
      <c r="H316" s="8"/>
      <c r="I316" s="8"/>
      <c r="J316" s="8"/>
      <c r="K316" s="8"/>
      <c r="L316" s="105"/>
      <c r="M316" s="47"/>
      <c r="N316" s="47"/>
      <c r="O316" s="47"/>
      <c r="P316" s="47"/>
      <c r="Q316" s="47"/>
      <c r="R316" s="47"/>
    </row>
    <row r="317" spans="1:18" s="6" customFormat="1" ht="15.75">
      <c r="A317" s="13"/>
      <c r="B317" s="127"/>
      <c r="C317" s="127"/>
      <c r="D317" s="127"/>
      <c r="E317" s="5"/>
      <c r="F317" s="8"/>
      <c r="G317" s="8"/>
      <c r="H317" s="8"/>
      <c r="I317" s="8"/>
      <c r="J317" s="8"/>
      <c r="K317" s="8"/>
      <c r="L317" s="105"/>
      <c r="M317" s="47"/>
      <c r="N317" s="47"/>
      <c r="O317" s="47"/>
      <c r="P317" s="47"/>
      <c r="Q317" s="47"/>
      <c r="R317" s="47"/>
    </row>
    <row r="318" spans="1:18" s="6" customFormat="1" ht="15.75">
      <c r="A318" s="13"/>
      <c r="B318" s="127"/>
      <c r="C318" s="127"/>
      <c r="D318" s="127"/>
      <c r="E318" s="5"/>
      <c r="F318" s="8"/>
      <c r="G318" s="8"/>
      <c r="H318" s="8"/>
      <c r="I318" s="8"/>
      <c r="J318" s="8"/>
      <c r="K318" s="8"/>
      <c r="L318" s="105"/>
      <c r="M318" s="47"/>
      <c r="N318" s="47"/>
      <c r="O318" s="47"/>
      <c r="P318" s="47"/>
      <c r="Q318" s="47"/>
      <c r="R318" s="47"/>
    </row>
    <row r="319" spans="1:18" s="6" customFormat="1" ht="15.75">
      <c r="A319" s="13"/>
      <c r="B319" s="127"/>
      <c r="C319" s="127"/>
      <c r="D319" s="127"/>
      <c r="E319" s="5"/>
      <c r="F319" s="8"/>
      <c r="G319" s="8"/>
      <c r="H319" s="8"/>
      <c r="I319" s="8"/>
      <c r="J319" s="8"/>
      <c r="K319" s="8"/>
      <c r="L319" s="105"/>
      <c r="M319" s="47"/>
      <c r="N319" s="47"/>
      <c r="O319" s="47"/>
      <c r="P319" s="47"/>
      <c r="Q319" s="47"/>
      <c r="R319" s="47"/>
    </row>
    <row r="320" spans="1:18" s="6" customFormat="1" ht="15.75">
      <c r="A320" s="13"/>
      <c r="B320" s="127"/>
      <c r="C320" s="127"/>
      <c r="D320" s="127"/>
      <c r="E320" s="5"/>
      <c r="F320" s="8"/>
      <c r="G320" s="8"/>
      <c r="H320" s="8"/>
      <c r="I320" s="8"/>
      <c r="J320" s="8"/>
      <c r="K320" s="8"/>
      <c r="L320" s="105"/>
      <c r="M320" s="47"/>
      <c r="N320" s="47"/>
      <c r="O320" s="47"/>
      <c r="P320" s="47"/>
      <c r="Q320" s="47"/>
      <c r="R320" s="47"/>
    </row>
    <row r="321" spans="1:18" s="6" customFormat="1" ht="15.75">
      <c r="A321" s="13"/>
      <c r="B321" s="127"/>
      <c r="C321" s="127"/>
      <c r="D321" s="127"/>
      <c r="E321" s="5"/>
      <c r="F321" s="8"/>
      <c r="G321" s="8"/>
      <c r="H321" s="8"/>
      <c r="I321" s="8"/>
      <c r="J321" s="8"/>
      <c r="K321" s="8"/>
      <c r="L321" s="105"/>
      <c r="M321" s="47"/>
      <c r="N321" s="47"/>
      <c r="O321" s="47"/>
      <c r="P321" s="47"/>
      <c r="Q321" s="47"/>
      <c r="R321" s="47"/>
    </row>
    <row r="322" spans="1:18" s="6" customFormat="1" ht="15.75">
      <c r="A322" s="13"/>
      <c r="B322" s="127"/>
      <c r="C322" s="127"/>
      <c r="D322" s="127"/>
      <c r="E322" s="5"/>
      <c r="F322" s="8"/>
      <c r="G322" s="8"/>
      <c r="H322" s="8"/>
      <c r="I322" s="8"/>
      <c r="J322" s="8"/>
      <c r="K322" s="8"/>
      <c r="L322" s="105"/>
      <c r="M322" s="47"/>
      <c r="N322" s="47"/>
      <c r="O322" s="47"/>
      <c r="P322" s="47"/>
      <c r="Q322" s="47"/>
      <c r="R322" s="47"/>
    </row>
    <row r="323" spans="1:18" s="6" customFormat="1" ht="15.75">
      <c r="A323" s="13"/>
      <c r="B323" s="127"/>
      <c r="C323" s="127"/>
      <c r="D323" s="127"/>
      <c r="E323" s="5"/>
      <c r="F323" s="8"/>
      <c r="G323" s="8"/>
      <c r="H323" s="8"/>
      <c r="I323" s="8"/>
      <c r="J323" s="8"/>
      <c r="K323" s="8"/>
      <c r="L323" s="105"/>
      <c r="M323" s="47"/>
      <c r="N323" s="47"/>
      <c r="O323" s="47"/>
      <c r="P323" s="47"/>
      <c r="Q323" s="47"/>
      <c r="R323" s="47"/>
    </row>
    <row r="324" spans="1:18" s="6" customFormat="1" ht="15.75">
      <c r="A324" s="13"/>
      <c r="B324" s="127"/>
      <c r="C324" s="127"/>
      <c r="D324" s="127"/>
      <c r="E324" s="5"/>
      <c r="F324" s="8"/>
      <c r="G324" s="8"/>
      <c r="H324" s="8"/>
      <c r="I324" s="8"/>
      <c r="J324" s="8"/>
      <c r="K324" s="8"/>
      <c r="L324" s="105"/>
      <c r="M324" s="47"/>
      <c r="N324" s="47"/>
      <c r="O324" s="47"/>
      <c r="P324" s="47"/>
      <c r="Q324" s="47"/>
      <c r="R324" s="47"/>
    </row>
    <row r="325" spans="1:18" s="6" customFormat="1" ht="15.75">
      <c r="A325" s="13"/>
      <c r="B325" s="127"/>
      <c r="C325" s="127"/>
      <c r="D325" s="127"/>
      <c r="E325" s="5"/>
      <c r="F325" s="8"/>
      <c r="G325" s="8"/>
      <c r="H325" s="8"/>
      <c r="I325" s="8"/>
      <c r="J325" s="8"/>
      <c r="K325" s="8"/>
      <c r="L325" s="105"/>
      <c r="M325" s="47"/>
      <c r="N325" s="47"/>
      <c r="O325" s="47"/>
      <c r="P325" s="47"/>
      <c r="Q325" s="47"/>
      <c r="R325" s="47"/>
    </row>
    <row r="326" spans="1:18" s="6" customFormat="1" ht="15.75">
      <c r="A326" s="13"/>
      <c r="B326" s="127"/>
      <c r="C326" s="127"/>
      <c r="D326" s="127"/>
      <c r="E326" s="5"/>
      <c r="F326" s="8"/>
      <c r="G326" s="8"/>
      <c r="H326" s="8"/>
      <c r="I326" s="8"/>
      <c r="J326" s="8"/>
      <c r="K326" s="8"/>
      <c r="L326" s="105"/>
      <c r="M326" s="47"/>
      <c r="N326" s="47"/>
      <c r="O326" s="47"/>
      <c r="P326" s="47"/>
      <c r="Q326" s="47"/>
      <c r="R326" s="47"/>
    </row>
    <row r="327" spans="1:18" s="6" customFormat="1" ht="15.75">
      <c r="A327" s="13"/>
      <c r="B327" s="127"/>
      <c r="C327" s="127"/>
      <c r="D327" s="127"/>
      <c r="E327" s="5"/>
      <c r="F327" s="8"/>
      <c r="G327" s="8"/>
      <c r="H327" s="8"/>
      <c r="I327" s="8"/>
      <c r="J327" s="8"/>
      <c r="K327" s="8"/>
      <c r="L327" s="105"/>
      <c r="M327" s="47"/>
      <c r="N327" s="47"/>
      <c r="O327" s="47"/>
      <c r="P327" s="47"/>
      <c r="Q327" s="47"/>
      <c r="R327" s="47"/>
    </row>
    <row r="328" spans="1:18" s="6" customFormat="1" ht="15.75">
      <c r="A328" s="13"/>
      <c r="B328" s="127"/>
      <c r="C328" s="127"/>
      <c r="D328" s="127"/>
      <c r="E328" s="5"/>
      <c r="F328" s="8"/>
      <c r="G328" s="8"/>
      <c r="H328" s="8"/>
      <c r="I328" s="8"/>
      <c r="J328" s="8"/>
      <c r="K328" s="8"/>
      <c r="L328" s="105"/>
      <c r="M328" s="47"/>
      <c r="N328" s="47"/>
      <c r="O328" s="47"/>
      <c r="P328" s="47"/>
      <c r="Q328" s="47"/>
      <c r="R328" s="47"/>
    </row>
    <row r="329" spans="1:18" s="6" customFormat="1" ht="15.75">
      <c r="A329" s="13"/>
      <c r="B329" s="127"/>
      <c r="C329" s="127"/>
      <c r="D329" s="127"/>
      <c r="E329" s="5"/>
      <c r="F329" s="8"/>
      <c r="G329" s="8"/>
      <c r="H329" s="8"/>
      <c r="I329" s="8"/>
      <c r="J329" s="8"/>
      <c r="K329" s="8"/>
      <c r="L329" s="105"/>
      <c r="M329" s="47"/>
      <c r="N329" s="47"/>
      <c r="O329" s="47"/>
      <c r="P329" s="47"/>
      <c r="Q329" s="47"/>
      <c r="R329" s="47"/>
    </row>
    <row r="330" spans="1:18" s="6" customFormat="1" ht="15.75">
      <c r="A330" s="13"/>
      <c r="B330" s="127"/>
      <c r="C330" s="127"/>
      <c r="D330" s="127"/>
      <c r="E330" s="5"/>
      <c r="F330" s="8"/>
      <c r="G330" s="8"/>
      <c r="H330" s="8"/>
      <c r="I330" s="8"/>
      <c r="J330" s="8"/>
      <c r="K330" s="8"/>
      <c r="L330" s="105"/>
      <c r="M330" s="47"/>
      <c r="N330" s="47"/>
      <c r="O330" s="47"/>
      <c r="P330" s="47"/>
      <c r="Q330" s="47"/>
      <c r="R330" s="47"/>
    </row>
    <row r="331" spans="1:18" s="6" customFormat="1" ht="15.75">
      <c r="A331" s="13"/>
      <c r="B331" s="127"/>
      <c r="C331" s="127"/>
      <c r="D331" s="127"/>
      <c r="E331" s="5"/>
      <c r="F331" s="8"/>
      <c r="G331" s="8"/>
      <c r="H331" s="8"/>
      <c r="I331" s="8"/>
      <c r="J331" s="8"/>
      <c r="K331" s="8"/>
      <c r="L331" s="105"/>
      <c r="M331" s="47"/>
      <c r="N331" s="47"/>
      <c r="O331" s="47"/>
      <c r="P331" s="47"/>
      <c r="Q331" s="47"/>
      <c r="R331" s="47"/>
    </row>
    <row r="332" spans="1:18" s="6" customFormat="1" ht="15.75">
      <c r="A332" s="13"/>
      <c r="B332" s="127"/>
      <c r="C332" s="127"/>
      <c r="D332" s="127"/>
      <c r="E332" s="5"/>
      <c r="F332" s="8"/>
      <c r="G332" s="8"/>
      <c r="H332" s="8"/>
      <c r="I332" s="8"/>
      <c r="J332" s="8"/>
      <c r="K332" s="8"/>
      <c r="L332" s="105"/>
      <c r="M332" s="47"/>
      <c r="N332" s="47"/>
      <c r="O332" s="47"/>
      <c r="P332" s="47"/>
      <c r="Q332" s="47"/>
      <c r="R332" s="47"/>
    </row>
  </sheetData>
  <sheetProtection/>
  <autoFilter ref="A1:L262"/>
  <mergeCells count="16">
    <mergeCell ref="A2:J2"/>
    <mergeCell ref="A4:A5"/>
    <mergeCell ref="F4:F5"/>
    <mergeCell ref="E4:E5"/>
    <mergeCell ref="B4:B5"/>
    <mergeCell ref="C4:C5"/>
    <mergeCell ref="A3:L3"/>
    <mergeCell ref="L4:L5"/>
    <mergeCell ref="D4:D5"/>
    <mergeCell ref="G4:I4"/>
    <mergeCell ref="F189:I189"/>
    <mergeCell ref="J4:K4"/>
    <mergeCell ref="E7:I7"/>
    <mergeCell ref="E104:I104"/>
    <mergeCell ref="E61:J61"/>
    <mergeCell ref="E20:J20"/>
  </mergeCells>
  <printOptions/>
  <pageMargins left="0.2755905511811024" right="0.1968503937007874" top="0.4724409448818898" bottom="0.984251968503937" header="0.5118110236220472" footer="0.5118110236220472"/>
  <pageSetup firstPageNumber="2" useFirstPageNumber="1" fitToHeight="0" fitToWidth="1" horizontalDpi="600" verticalDpi="600" orientation="landscape" paperSize="9" scale="78" r:id="rId2"/>
  <headerFooter alignWithMargins="0">
    <oddFooter>&amp;C&amp;8Strana &amp;P&amp;R&amp;8Zpracováno dne &amp;D v &amp;T</oddFooter>
  </headerFooter>
  <rowBreaks count="1" manualBreakCount="1">
    <brk id="186" max="255" man="1"/>
  </rowBreaks>
  <drawing r:id="rId1"/>
</worksheet>
</file>

<file path=xl/worksheets/sheet3.xml><?xml version="1.0" encoding="utf-8"?>
<worksheet xmlns="http://schemas.openxmlformats.org/spreadsheetml/2006/main" xmlns:r="http://schemas.openxmlformats.org/officeDocument/2006/relationships">
  <dimension ref="A2:M194"/>
  <sheetViews>
    <sheetView zoomScalePageLayoutView="0" workbookViewId="0" topLeftCell="A1">
      <selection activeCell="M7" sqref="M7"/>
    </sheetView>
  </sheetViews>
  <sheetFormatPr defaultColWidth="9.140625" defaultRowHeight="12.75"/>
  <cols>
    <col min="1" max="1" width="4.28125" style="252" customWidth="1"/>
    <col min="2" max="5" width="9.140625" style="252" customWidth="1"/>
    <col min="6" max="6" width="34.7109375" style="266" customWidth="1"/>
    <col min="7" max="7" width="10.140625" style="252" hidden="1" customWidth="1"/>
    <col min="8" max="8" width="12.00390625" style="252" hidden="1" customWidth="1"/>
    <col min="9" max="9" width="13.28125" style="253" customWidth="1"/>
    <col min="10" max="10" width="74.421875" style="252" customWidth="1"/>
    <col min="11" max="16384" width="9.140625" style="252" customWidth="1"/>
  </cols>
  <sheetData>
    <row r="2" spans="3:10" ht="15.75">
      <c r="C2" s="356" t="s">
        <v>226</v>
      </c>
      <c r="D2" s="356"/>
      <c r="E2" s="356"/>
      <c r="F2" s="356"/>
      <c r="J2" s="254" t="s">
        <v>442</v>
      </c>
    </row>
    <row r="3" spans="2:8" ht="16.5" thickBot="1">
      <c r="B3" s="255"/>
      <c r="C3" s="256"/>
      <c r="D3" s="256"/>
      <c r="E3" s="256"/>
      <c r="F3" s="257"/>
      <c r="G3" s="195"/>
      <c r="H3" s="195"/>
    </row>
    <row r="4" spans="2:10" ht="65.25" customHeight="1" thickBot="1">
      <c r="B4" s="270" t="s">
        <v>99</v>
      </c>
      <c r="C4" s="271" t="s">
        <v>100</v>
      </c>
      <c r="D4" s="271" t="s">
        <v>138</v>
      </c>
      <c r="E4" s="271" t="s">
        <v>101</v>
      </c>
      <c r="F4" s="272" t="s">
        <v>42</v>
      </c>
      <c r="G4" s="272" t="s">
        <v>292</v>
      </c>
      <c r="H4" s="273" t="s">
        <v>293</v>
      </c>
      <c r="I4" s="312" t="s">
        <v>227</v>
      </c>
      <c r="J4" s="274" t="s">
        <v>294</v>
      </c>
    </row>
    <row r="5" spans="2:10" ht="47.25" customHeight="1" hidden="1" thickBot="1">
      <c r="B5" s="275"/>
      <c r="C5" s="256"/>
      <c r="D5" s="256"/>
      <c r="E5" s="256"/>
      <c r="F5" s="258" t="s">
        <v>112</v>
      </c>
      <c r="G5" s="195"/>
      <c r="H5" s="195"/>
      <c r="I5" s="195"/>
      <c r="J5" s="259"/>
    </row>
    <row r="6" spans="1:10" ht="30" customHeight="1">
      <c r="A6" s="267">
        <v>1</v>
      </c>
      <c r="B6" s="292">
        <v>2150</v>
      </c>
      <c r="C6" s="277">
        <v>4585</v>
      </c>
      <c r="D6" s="277">
        <v>3635</v>
      </c>
      <c r="E6" s="277">
        <v>6119</v>
      </c>
      <c r="F6" s="278" t="s">
        <v>120</v>
      </c>
      <c r="G6" s="260">
        <v>100</v>
      </c>
      <c r="H6" s="279">
        <v>2000000</v>
      </c>
      <c r="I6" s="260">
        <v>500</v>
      </c>
      <c r="J6" s="280" t="s">
        <v>204</v>
      </c>
    </row>
    <row r="7" spans="1:10" ht="69" customHeight="1">
      <c r="A7" s="267">
        <v>2</v>
      </c>
      <c r="B7" s="292">
        <v>4028</v>
      </c>
      <c r="C7" s="276">
        <v>5251</v>
      </c>
      <c r="D7" s="281">
        <v>3635</v>
      </c>
      <c r="E7" s="281">
        <v>6119</v>
      </c>
      <c r="F7" s="282" t="s">
        <v>121</v>
      </c>
      <c r="G7" s="260">
        <v>1650</v>
      </c>
      <c r="H7" s="279"/>
      <c r="I7" s="260">
        <v>1300</v>
      </c>
      <c r="J7" s="283" t="s">
        <v>205</v>
      </c>
    </row>
    <row r="8" spans="1:10" ht="211.5" customHeight="1">
      <c r="A8" s="267">
        <v>3</v>
      </c>
      <c r="B8" s="292">
        <v>2642</v>
      </c>
      <c r="C8" s="277">
        <v>4290</v>
      </c>
      <c r="D8" s="277">
        <v>3635</v>
      </c>
      <c r="E8" s="277">
        <v>6119</v>
      </c>
      <c r="F8" s="278" t="s">
        <v>218</v>
      </c>
      <c r="G8" s="284">
        <v>150</v>
      </c>
      <c r="H8" s="279">
        <v>550000</v>
      </c>
      <c r="I8" s="260">
        <v>1800</v>
      </c>
      <c r="J8" s="283" t="s">
        <v>206</v>
      </c>
    </row>
    <row r="9" spans="1:10" ht="21" customHeight="1">
      <c r="A9" s="267">
        <v>4</v>
      </c>
      <c r="B9" s="292">
        <v>2151</v>
      </c>
      <c r="C9" s="276">
        <v>4298</v>
      </c>
      <c r="D9" s="281">
        <v>3635</v>
      </c>
      <c r="E9" s="281">
        <v>6119</v>
      </c>
      <c r="F9" s="282" t="s">
        <v>3</v>
      </c>
      <c r="G9" s="284">
        <v>0</v>
      </c>
      <c r="H9" s="279"/>
      <c r="I9" s="260">
        <v>50</v>
      </c>
      <c r="J9" s="283" t="s">
        <v>119</v>
      </c>
    </row>
    <row r="10" spans="1:10" ht="98.25" customHeight="1">
      <c r="A10" s="267">
        <v>5</v>
      </c>
      <c r="B10" s="292">
        <v>6462</v>
      </c>
      <c r="C10" s="276">
        <v>5601</v>
      </c>
      <c r="D10" s="281">
        <v>3635</v>
      </c>
      <c r="E10" s="281">
        <v>6119</v>
      </c>
      <c r="F10" s="285" t="s">
        <v>4</v>
      </c>
      <c r="G10" s="262">
        <v>2500</v>
      </c>
      <c r="H10" s="281"/>
      <c r="I10" s="261">
        <v>2000</v>
      </c>
      <c r="J10" s="298" t="s">
        <v>207</v>
      </c>
    </row>
    <row r="11" spans="1:10" ht="255.75" customHeight="1" thickBot="1">
      <c r="A11" s="267">
        <v>6</v>
      </c>
      <c r="B11" s="292"/>
      <c r="C11" s="276"/>
      <c r="D11" s="281"/>
      <c r="E11" s="281"/>
      <c r="F11" s="285" t="s">
        <v>361</v>
      </c>
      <c r="G11" s="262">
        <v>0</v>
      </c>
      <c r="H11" s="281"/>
      <c r="I11" s="261">
        <v>150</v>
      </c>
      <c r="J11" s="299" t="s">
        <v>208</v>
      </c>
    </row>
    <row r="12" spans="1:10" ht="16.5" thickBot="1">
      <c r="A12" s="267">
        <v>7</v>
      </c>
      <c r="B12" s="293"/>
      <c r="C12" s="286"/>
      <c r="D12" s="286"/>
      <c r="E12" s="286"/>
      <c r="F12" s="313" t="s">
        <v>68</v>
      </c>
      <c r="G12" s="287">
        <f>SUM(G6:G11)</f>
        <v>4400</v>
      </c>
      <c r="H12" s="287">
        <f>SUM(H6:H11)</f>
        <v>2550000</v>
      </c>
      <c r="I12" s="287">
        <f>SUM(I6:I11)</f>
        <v>5800</v>
      </c>
      <c r="J12" s="288" t="s">
        <v>119</v>
      </c>
    </row>
    <row r="13" spans="2:10" ht="15">
      <c r="B13" s="275"/>
      <c r="C13" s="289"/>
      <c r="D13" s="289"/>
      <c r="E13" s="289"/>
      <c r="F13" s="290"/>
      <c r="G13" s="259"/>
      <c r="H13" s="259"/>
      <c r="I13" s="195" t="s">
        <v>119</v>
      </c>
      <c r="J13" s="259"/>
    </row>
    <row r="14" spans="2:13" s="263" customFormat="1" ht="15.75">
      <c r="B14" s="213"/>
      <c r="C14" s="213"/>
      <c r="D14" s="213"/>
      <c r="E14" s="213"/>
      <c r="F14" s="169"/>
      <c r="G14" s="32"/>
      <c r="H14" s="32"/>
      <c r="I14" s="32"/>
      <c r="J14" s="69"/>
      <c r="K14" s="8"/>
      <c r="L14" s="8"/>
      <c r="M14" s="210"/>
    </row>
    <row r="15" spans="2:12" s="263" customFormat="1" ht="15.75">
      <c r="B15" s="213"/>
      <c r="C15" s="213"/>
      <c r="D15" s="213"/>
      <c r="E15" s="213"/>
      <c r="F15" s="5"/>
      <c r="G15" s="32"/>
      <c r="H15" s="32"/>
      <c r="I15" s="32"/>
      <c r="J15" s="168"/>
      <c r="K15" s="32"/>
      <c r="L15" s="8"/>
    </row>
    <row r="16" spans="6:12" s="263" customFormat="1" ht="15.75">
      <c r="F16" s="5"/>
      <c r="G16" s="32"/>
      <c r="H16" s="32"/>
      <c r="I16" s="32"/>
      <c r="J16" s="211"/>
      <c r="K16" s="32"/>
      <c r="L16" s="8"/>
    </row>
    <row r="17" spans="6:12" s="263" customFormat="1" ht="15.75">
      <c r="F17" s="5"/>
      <c r="G17" s="32"/>
      <c r="H17" s="32"/>
      <c r="I17" s="32"/>
      <c r="J17" s="168"/>
      <c r="K17" s="32"/>
      <c r="L17" s="8"/>
    </row>
    <row r="18" spans="6:12" s="263" customFormat="1" ht="15.75">
      <c r="F18" s="5"/>
      <c r="G18" s="32"/>
      <c r="H18" s="32"/>
      <c r="I18" s="32"/>
      <c r="J18" s="168"/>
      <c r="K18" s="32"/>
      <c r="L18" s="8"/>
    </row>
    <row r="19" spans="6:9" s="263" customFormat="1" ht="15">
      <c r="F19" s="264"/>
      <c r="I19" s="265"/>
    </row>
    <row r="189" spans="7:13" ht="15.75">
      <c r="G189" s="266"/>
      <c r="H189" s="266"/>
      <c r="M189" s="163"/>
    </row>
    <row r="190" spans="7:13" ht="15.75">
      <c r="G190" s="266"/>
      <c r="H190" s="266"/>
      <c r="M190" s="163"/>
    </row>
    <row r="191" spans="7:13" ht="15.75">
      <c r="G191" s="266"/>
      <c r="H191" s="266"/>
      <c r="M191" s="163"/>
    </row>
    <row r="192" spans="7:13" ht="15.75">
      <c r="G192" s="266"/>
      <c r="H192" s="266"/>
      <c r="M192" s="163"/>
    </row>
    <row r="193" spans="7:13" ht="15.75">
      <c r="G193" s="266"/>
      <c r="H193" s="266"/>
      <c r="M193" s="163"/>
    </row>
    <row r="194" spans="7:8" ht="15">
      <c r="G194" s="252">
        <f>SUM(G64:G188)</f>
        <v>0</v>
      </c>
      <c r="H194" s="252">
        <f>SUM(H64:H188)</f>
        <v>0</v>
      </c>
    </row>
  </sheetData>
  <sheetProtection/>
  <mergeCells count="1">
    <mergeCell ref="C2:F2"/>
  </mergeCells>
  <printOptions/>
  <pageMargins left="1.3779527559055118" right="0.7874015748031497" top="0.1968503937007874" bottom="0.1968503937007874" header="0.5118110236220472" footer="0.5118110236220472"/>
  <pageSetup firstPageNumber="22" useFirstPageNumber="1" horizontalDpi="600" verticalDpi="600" orientation="landscape" paperSize="9" scale="60"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E51"/>
  <sheetViews>
    <sheetView tabSelected="1" zoomScalePageLayoutView="0" workbookViewId="0" topLeftCell="A1">
      <selection activeCell="I29" sqref="I29"/>
    </sheetView>
  </sheetViews>
  <sheetFormatPr defaultColWidth="9.140625" defaultRowHeight="12.75"/>
  <cols>
    <col min="1" max="1" width="4.8515625" style="0" customWidth="1"/>
    <col min="2" max="2" width="64.00390625" style="31" customWidth="1"/>
    <col min="3" max="3" width="10.28125" style="0" customWidth="1"/>
    <col min="4" max="4" width="9.57421875" style="0" customWidth="1"/>
    <col min="5" max="5" width="16.57421875" style="0" customWidth="1"/>
  </cols>
  <sheetData>
    <row r="1" ht="13.5" thickBot="1"/>
    <row r="2" spans="2:5" ht="13.5" thickBot="1">
      <c r="B2" s="239" t="s">
        <v>223</v>
      </c>
      <c r="E2" s="244" t="s">
        <v>443</v>
      </c>
    </row>
    <row r="3" spans="3:4" ht="13.5" thickBot="1">
      <c r="C3" s="361" t="s">
        <v>367</v>
      </c>
      <c r="D3" s="362"/>
    </row>
    <row r="4" spans="2:5" ht="49.5" customHeight="1" thickBot="1">
      <c r="B4" s="314" t="s">
        <v>24</v>
      </c>
      <c r="C4" s="315" t="s">
        <v>279</v>
      </c>
      <c r="D4" s="316" t="s">
        <v>280</v>
      </c>
      <c r="E4" s="181" t="s">
        <v>438</v>
      </c>
    </row>
    <row r="5" spans="1:5" ht="12.75">
      <c r="A5" s="193">
        <v>1</v>
      </c>
      <c r="B5" s="240" t="s">
        <v>61</v>
      </c>
      <c r="C5" s="179">
        <v>50</v>
      </c>
      <c r="D5" s="140"/>
      <c r="E5" s="357" t="s">
        <v>395</v>
      </c>
    </row>
    <row r="6" spans="1:5" ht="12.75">
      <c r="A6" s="141">
        <v>2</v>
      </c>
      <c r="B6" s="241" t="s">
        <v>62</v>
      </c>
      <c r="C6" s="177">
        <v>50</v>
      </c>
      <c r="D6" s="142"/>
      <c r="E6" s="358"/>
    </row>
    <row r="7" spans="1:5" ht="12.75">
      <c r="A7" s="141">
        <v>3</v>
      </c>
      <c r="B7" s="241" t="s">
        <v>63</v>
      </c>
      <c r="C7" s="177">
        <v>50</v>
      </c>
      <c r="D7" s="142"/>
      <c r="E7" s="358"/>
    </row>
    <row r="8" spans="1:5" ht="12.75">
      <c r="A8" s="141">
        <v>4</v>
      </c>
      <c r="B8" s="241" t="s">
        <v>199</v>
      </c>
      <c r="C8" s="177">
        <v>50</v>
      </c>
      <c r="D8" s="142"/>
      <c r="E8" s="358"/>
    </row>
    <row r="9" spans="1:5" ht="12.75">
      <c r="A9" s="141">
        <v>5</v>
      </c>
      <c r="B9" s="241" t="s">
        <v>402</v>
      </c>
      <c r="C9" s="177">
        <v>50</v>
      </c>
      <c r="D9" s="142"/>
      <c r="E9" s="358"/>
    </row>
    <row r="10" spans="1:5" ht="12.75">
      <c r="A10" s="141">
        <v>6</v>
      </c>
      <c r="B10" s="241" t="s">
        <v>403</v>
      </c>
      <c r="C10" s="177">
        <v>50</v>
      </c>
      <c r="D10" s="142"/>
      <c r="E10" s="358"/>
    </row>
    <row r="11" spans="1:5" ht="12.75">
      <c r="A11" s="141">
        <v>7</v>
      </c>
      <c r="B11" s="241" t="s">
        <v>404</v>
      </c>
      <c r="C11" s="177">
        <v>50</v>
      </c>
      <c r="D11" s="142"/>
      <c r="E11" s="358"/>
    </row>
    <row r="12" spans="1:5" ht="25.5">
      <c r="A12" s="141">
        <v>8</v>
      </c>
      <c r="B12" s="241" t="s">
        <v>405</v>
      </c>
      <c r="C12" s="177">
        <v>50</v>
      </c>
      <c r="D12" s="142"/>
      <c r="E12" s="358"/>
    </row>
    <row r="13" spans="1:5" ht="25.5">
      <c r="A13" s="141">
        <v>9</v>
      </c>
      <c r="B13" s="241" t="s">
        <v>406</v>
      </c>
      <c r="C13" s="177">
        <v>50</v>
      </c>
      <c r="D13" s="142"/>
      <c r="E13" s="358"/>
    </row>
    <row r="14" spans="1:5" ht="12.75">
      <c r="A14" s="141">
        <v>10</v>
      </c>
      <c r="B14" s="241" t="s">
        <v>407</v>
      </c>
      <c r="C14" s="177">
        <v>50</v>
      </c>
      <c r="D14" s="142"/>
      <c r="E14" s="358"/>
    </row>
    <row r="15" spans="1:5" ht="12.75">
      <c r="A15" s="141">
        <v>11</v>
      </c>
      <c r="B15" s="241" t="s">
        <v>408</v>
      </c>
      <c r="C15" s="177">
        <v>50</v>
      </c>
      <c r="D15" s="142"/>
      <c r="E15" s="358"/>
    </row>
    <row r="16" spans="1:5" ht="12.75">
      <c r="A16" s="141">
        <v>12</v>
      </c>
      <c r="B16" s="241" t="s">
        <v>409</v>
      </c>
      <c r="C16" s="177">
        <v>50</v>
      </c>
      <c r="D16" s="142"/>
      <c r="E16" s="358"/>
    </row>
    <row r="17" spans="1:5" ht="12.75">
      <c r="A17" s="141">
        <v>13</v>
      </c>
      <c r="B17" s="241" t="s">
        <v>410</v>
      </c>
      <c r="C17" s="177">
        <v>50</v>
      </c>
      <c r="D17" s="142"/>
      <c r="E17" s="358"/>
    </row>
    <row r="18" spans="1:5" ht="12.75">
      <c r="A18" s="141">
        <v>14</v>
      </c>
      <c r="B18" s="241" t="s">
        <v>411</v>
      </c>
      <c r="C18" s="177">
        <v>50</v>
      </c>
      <c r="D18" s="142"/>
      <c r="E18" s="358"/>
    </row>
    <row r="19" spans="1:5" ht="12.75">
      <c r="A19" s="141">
        <v>15</v>
      </c>
      <c r="B19" s="241" t="s">
        <v>412</v>
      </c>
      <c r="C19" s="177">
        <v>50</v>
      </c>
      <c r="D19" s="142"/>
      <c r="E19" s="358"/>
    </row>
    <row r="20" spans="1:5" ht="12.75">
      <c r="A20" s="141">
        <v>16</v>
      </c>
      <c r="B20" s="317" t="s">
        <v>200</v>
      </c>
      <c r="C20" s="141"/>
      <c r="D20" s="178">
        <v>121</v>
      </c>
      <c r="E20" s="113" t="s">
        <v>439</v>
      </c>
    </row>
    <row r="21" spans="1:5" ht="12.75">
      <c r="A21" s="141">
        <v>17</v>
      </c>
      <c r="B21" s="317" t="s">
        <v>413</v>
      </c>
      <c r="C21" s="141"/>
      <c r="D21" s="178">
        <v>50</v>
      </c>
      <c r="E21" s="113" t="s">
        <v>439</v>
      </c>
    </row>
    <row r="22" spans="1:5" ht="12.75">
      <c r="A22" s="141">
        <v>18</v>
      </c>
      <c r="B22" s="317" t="s">
        <v>415</v>
      </c>
      <c r="C22" s="141"/>
      <c r="D22" s="178">
        <v>135</v>
      </c>
      <c r="E22" s="113" t="s">
        <v>439</v>
      </c>
    </row>
    <row r="23" spans="1:5" ht="12.75">
      <c r="A23" s="141">
        <v>19</v>
      </c>
      <c r="B23" s="317" t="s">
        <v>417</v>
      </c>
      <c r="C23" s="141"/>
      <c r="D23" s="178">
        <v>101</v>
      </c>
      <c r="E23" s="113" t="s">
        <v>439</v>
      </c>
    </row>
    <row r="24" spans="1:5" ht="12.75">
      <c r="A24" s="141">
        <v>20</v>
      </c>
      <c r="B24" s="317" t="s">
        <v>203</v>
      </c>
      <c r="C24" s="141"/>
      <c r="D24" s="178">
        <v>122</v>
      </c>
      <c r="E24" s="113" t="s">
        <v>439</v>
      </c>
    </row>
    <row r="25" spans="1:5" ht="12.75">
      <c r="A25" s="141">
        <v>21</v>
      </c>
      <c r="B25" s="318" t="s">
        <v>418</v>
      </c>
      <c r="C25" s="141"/>
      <c r="D25" s="178">
        <v>70</v>
      </c>
      <c r="E25" s="113" t="s">
        <v>439</v>
      </c>
    </row>
    <row r="26" spans="1:5" ht="25.5">
      <c r="A26" s="141">
        <v>22</v>
      </c>
      <c r="B26" s="318" t="s">
        <v>201</v>
      </c>
      <c r="C26" s="141"/>
      <c r="D26" s="178">
        <v>155</v>
      </c>
      <c r="E26" s="113" t="s">
        <v>439</v>
      </c>
    </row>
    <row r="27" spans="1:5" ht="12.75">
      <c r="A27" s="141">
        <v>23</v>
      </c>
      <c r="B27" s="318" t="s">
        <v>419</v>
      </c>
      <c r="C27" s="141"/>
      <c r="D27" s="178">
        <v>160</v>
      </c>
      <c r="E27" s="113" t="s">
        <v>439</v>
      </c>
    </row>
    <row r="28" spans="1:5" ht="12.75">
      <c r="A28" s="194">
        <v>24</v>
      </c>
      <c r="B28" s="318" t="s">
        <v>202</v>
      </c>
      <c r="C28" s="141"/>
      <c r="D28" s="178">
        <v>100</v>
      </c>
      <c r="E28" s="113" t="s">
        <v>439</v>
      </c>
    </row>
    <row r="29" spans="1:5" ht="25.5">
      <c r="A29" s="141">
        <v>25</v>
      </c>
      <c r="B29" s="318" t="s">
        <v>420</v>
      </c>
      <c r="C29" s="141"/>
      <c r="D29" s="178">
        <v>132</v>
      </c>
      <c r="E29" s="113" t="s">
        <v>439</v>
      </c>
    </row>
    <row r="30" spans="1:5" ht="12.75">
      <c r="A30" s="141">
        <v>26</v>
      </c>
      <c r="B30" s="318" t="s">
        <v>421</v>
      </c>
      <c r="C30" s="141"/>
      <c r="D30" s="178">
        <v>300</v>
      </c>
      <c r="E30" s="113" t="s">
        <v>439</v>
      </c>
    </row>
    <row r="31" spans="1:5" ht="12.75">
      <c r="A31" s="141">
        <v>27</v>
      </c>
      <c r="B31" s="318" t="s">
        <v>423</v>
      </c>
      <c r="C31" s="141"/>
      <c r="D31" s="178">
        <v>400</v>
      </c>
      <c r="E31" s="113" t="s">
        <v>439</v>
      </c>
    </row>
    <row r="32" spans="1:5" ht="12.75">
      <c r="A32" s="141">
        <v>28</v>
      </c>
      <c r="B32" s="318" t="s">
        <v>424</v>
      </c>
      <c r="C32" s="141"/>
      <c r="D32" s="178">
        <v>400</v>
      </c>
      <c r="E32" s="113" t="s">
        <v>439</v>
      </c>
    </row>
    <row r="33" spans="1:5" ht="12.75">
      <c r="A33" s="141">
        <v>29</v>
      </c>
      <c r="B33" s="318" t="s">
        <v>425</v>
      </c>
      <c r="C33" s="141"/>
      <c r="D33" s="178">
        <v>300</v>
      </c>
      <c r="E33" s="113" t="s">
        <v>439</v>
      </c>
    </row>
    <row r="34" spans="1:5" ht="12.75">
      <c r="A34" s="141">
        <v>30</v>
      </c>
      <c r="B34" s="318" t="s">
        <v>426</v>
      </c>
      <c r="C34" s="141"/>
      <c r="D34" s="178">
        <v>250</v>
      </c>
      <c r="E34" s="113" t="s">
        <v>439</v>
      </c>
    </row>
    <row r="35" spans="1:5" ht="12.75">
      <c r="A35" s="141">
        <v>31</v>
      </c>
      <c r="B35" s="318" t="s">
        <v>427</v>
      </c>
      <c r="C35" s="141"/>
      <c r="D35" s="178">
        <v>300</v>
      </c>
      <c r="E35" s="113" t="s">
        <v>439</v>
      </c>
    </row>
    <row r="36" spans="1:5" ht="12.75">
      <c r="A36" s="141">
        <v>32</v>
      </c>
      <c r="B36" s="318" t="s">
        <v>428</v>
      </c>
      <c r="C36" s="141"/>
      <c r="D36" s="178">
        <v>500</v>
      </c>
      <c r="E36" s="113" t="s">
        <v>439</v>
      </c>
    </row>
    <row r="37" spans="1:5" ht="12.75">
      <c r="A37" s="141">
        <v>33</v>
      </c>
      <c r="B37" s="318" t="s">
        <v>429</v>
      </c>
      <c r="C37" s="141"/>
      <c r="D37" s="178">
        <v>150</v>
      </c>
      <c r="E37" s="113" t="s">
        <v>439</v>
      </c>
    </row>
    <row r="38" spans="1:5" ht="12.75">
      <c r="A38" s="141">
        <v>34</v>
      </c>
      <c r="B38" s="318" t="s">
        <v>430</v>
      </c>
      <c r="C38" s="141"/>
      <c r="D38" s="178">
        <v>150</v>
      </c>
      <c r="E38" s="113" t="s">
        <v>439</v>
      </c>
    </row>
    <row r="39" spans="1:5" ht="12.75">
      <c r="A39" s="141">
        <v>35</v>
      </c>
      <c r="B39" s="318" t="s">
        <v>431</v>
      </c>
      <c r="C39" s="141"/>
      <c r="D39" s="178">
        <v>350</v>
      </c>
      <c r="E39" s="113" t="s">
        <v>439</v>
      </c>
    </row>
    <row r="40" spans="1:5" ht="12.75">
      <c r="A40" s="141">
        <v>36</v>
      </c>
      <c r="B40" s="318" t="s">
        <v>432</v>
      </c>
      <c r="C40" s="141"/>
      <c r="D40" s="178">
        <v>200</v>
      </c>
      <c r="E40" s="113" t="s">
        <v>439</v>
      </c>
    </row>
    <row r="41" spans="1:5" ht="12.75">
      <c r="A41" s="141">
        <v>37</v>
      </c>
      <c r="B41" s="318" t="s">
        <v>433</v>
      </c>
      <c r="C41" s="141"/>
      <c r="D41" s="178">
        <v>150</v>
      </c>
      <c r="E41" s="113" t="s">
        <v>439</v>
      </c>
    </row>
    <row r="42" spans="1:5" ht="12.75">
      <c r="A42" s="141">
        <v>38</v>
      </c>
      <c r="B42" s="318" t="s">
        <v>434</v>
      </c>
      <c r="C42" s="141"/>
      <c r="D42" s="178">
        <v>200</v>
      </c>
      <c r="E42" s="113" t="s">
        <v>439</v>
      </c>
    </row>
    <row r="43" spans="1:5" ht="12.75">
      <c r="A43" s="141">
        <v>39</v>
      </c>
      <c r="B43" s="318" t="s">
        <v>435</v>
      </c>
      <c r="C43" s="141"/>
      <c r="D43" s="178">
        <v>150</v>
      </c>
      <c r="E43" s="113" t="s">
        <v>439</v>
      </c>
    </row>
    <row r="44" spans="1:5" ht="12.75">
      <c r="A44" s="141">
        <v>40</v>
      </c>
      <c r="B44" s="318" t="s">
        <v>436</v>
      </c>
      <c r="C44" s="141"/>
      <c r="D44" s="178">
        <v>150</v>
      </c>
      <c r="E44" s="113" t="s">
        <v>439</v>
      </c>
    </row>
    <row r="45" spans="1:5" ht="13.5" thickBot="1">
      <c r="A45" s="141">
        <v>41</v>
      </c>
      <c r="B45" s="318" t="s">
        <v>437</v>
      </c>
      <c r="C45" s="173"/>
      <c r="D45" s="180">
        <v>154</v>
      </c>
      <c r="E45" s="113" t="s">
        <v>439</v>
      </c>
    </row>
    <row r="46" spans="1:4" ht="13.5" thickBot="1">
      <c r="A46" s="173"/>
      <c r="B46" s="242" t="s">
        <v>48</v>
      </c>
      <c r="C46" s="175">
        <v>750</v>
      </c>
      <c r="D46" s="176">
        <v>5250</v>
      </c>
    </row>
    <row r="47" spans="2:4" ht="13.5" thickBot="1">
      <c r="B47" s="243" t="s">
        <v>414</v>
      </c>
      <c r="C47" s="359">
        <v>6000</v>
      </c>
      <c r="D47" s="360"/>
    </row>
    <row r="51" ht="12.75">
      <c r="E51" s="212"/>
    </row>
  </sheetData>
  <sheetProtection/>
  <mergeCells count="3">
    <mergeCell ref="E5:E19"/>
    <mergeCell ref="C47:D47"/>
    <mergeCell ref="C3:D3"/>
  </mergeCells>
  <printOptions/>
  <pageMargins left="0.35433070866141736" right="0.15748031496062992" top="0.984251968503937" bottom="0.984251968503937" header="0.5118110236220472" footer="0.5118110236220472"/>
  <pageSetup firstPageNumber="23" useFirstPageNumber="1" fitToHeight="0" fitToWidth="1" horizontalDpi="600" verticalDpi="600" orientation="portrait" paperSize="9" scale="9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micvl</dc:creator>
  <cp:keywords/>
  <dc:description/>
  <cp:lastModifiedBy>Kotelenska Jaroslava</cp:lastModifiedBy>
  <cp:lastPrinted>2015-12-08T10:29:18Z</cp:lastPrinted>
  <dcterms:created xsi:type="dcterms:W3CDTF">2011-07-27T11:27:22Z</dcterms:created>
  <dcterms:modified xsi:type="dcterms:W3CDTF">2016-01-04T08:13:08Z</dcterms:modified>
  <cp:category/>
  <cp:version/>
  <cp:contentType/>
  <cp:contentStatus/>
</cp:coreProperties>
</file>